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2\64_aralik_2022\"/>
    </mc:Choice>
  </mc:AlternateContent>
  <bookViews>
    <workbookView xWindow="0" yWindow="2083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I.1!$A$1:$W$73</definedName>
    <definedName name="_xlnm.Print_Area" localSheetId="6">I.2!$A$1:$AB$40</definedName>
    <definedName name="_xlnm.Print_Area" localSheetId="7">I.3!$A$1:$AA$75</definedName>
    <definedName name="_xlnm.Print_Area" localSheetId="8">I.4!$A$1:$AB$39</definedName>
    <definedName name="_xlnm.Print_Area" localSheetId="9">I.5!$A$1:$AB$78</definedName>
    <definedName name="_xlnm.Print_Area" localSheetId="10">I.6!$A$1:$AB$90</definedName>
    <definedName name="_xlnm.Print_Area" localSheetId="11">'I.7 '!$A$1:$I$96</definedName>
    <definedName name="_xlnm.Print_Area" localSheetId="12">I.8!$A$1:$Y$85</definedName>
    <definedName name="_xlnm.Print_Area" localSheetId="3">ICINDEKILER!$A$1:$I$24</definedName>
    <definedName name="_xlnm.Print_Area" localSheetId="15">II.2!$A$1:$I$39</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III.5!$A$1:$AC$28</definedName>
    <definedName name="_xlnm.Print_Area" localSheetId="22">III.6!$A$1:$AC$28</definedName>
    <definedName name="_xlnm.Print_Area" localSheetId="23">III.7!$A$1:$T$34</definedName>
    <definedName name="_xlnm.Print_Area" localSheetId="24">III.8!$A$1:$AQ$29</definedName>
    <definedName name="_xlnm.Print_Area" localSheetId="25">III.9!$A$1:$Z$43</definedName>
    <definedName name="_xlnm.Print_Area" localSheetId="0">KAPAK!$A$1:$J$26</definedName>
  </definedNames>
  <calcPr calcId="162913"/>
</workbook>
</file>

<file path=xl/calcChain.xml><?xml version="1.0" encoding="utf-8"?>
<calcChain xmlns="http://schemas.openxmlformats.org/spreadsheetml/2006/main">
  <c r="AG5" i="59" l="1"/>
  <c r="AG6" i="59"/>
  <c r="AG7" i="59"/>
  <c r="AG8" i="59"/>
  <c r="AG9" i="59"/>
  <c r="AG10" i="59"/>
  <c r="AG11" i="59"/>
  <c r="AG12" i="59"/>
  <c r="AG13" i="59"/>
  <c r="AG14" i="59"/>
  <c r="AG15" i="59"/>
  <c r="AG16" i="59"/>
  <c r="AG17" i="59"/>
  <c r="AG18" i="59"/>
  <c r="AG19" i="59"/>
  <c r="AG20" i="59"/>
  <c r="AG21" i="59"/>
  <c r="AG22" i="59"/>
  <c r="AG23" i="59"/>
  <c r="AG4" i="59"/>
  <c r="AF5" i="20" l="1"/>
  <c r="AF7" i="20"/>
  <c r="AF8" i="20"/>
  <c r="AF9" i="20"/>
  <c r="AF11" i="20"/>
  <c r="AF12" i="20"/>
  <c r="AF14" i="20"/>
  <c r="AF15" i="20"/>
  <c r="AF16" i="20"/>
  <c r="AF17" i="20"/>
  <c r="AF18" i="20"/>
  <c r="AF19" i="20"/>
  <c r="AF20" i="20"/>
  <c r="AF21" i="20"/>
  <c r="AF22" i="20"/>
  <c r="AF23" i="20"/>
  <c r="AF24" i="20"/>
  <c r="AF26" i="20"/>
  <c r="AF27" i="20"/>
  <c r="AF28" i="20"/>
  <c r="AF29" i="20"/>
  <c r="AF30" i="20"/>
  <c r="AF31" i="20"/>
  <c r="AF32" i="20"/>
  <c r="AF33" i="20"/>
  <c r="AF4" i="20"/>
  <c r="W36" i="16" l="1"/>
  <c r="W34" i="16"/>
  <c r="W33" i="16"/>
  <c r="W32" i="16"/>
  <c r="W31" i="16"/>
  <c r="W29" i="16"/>
  <c r="W28" i="16"/>
  <c r="W27" i="16"/>
  <c r="W26" i="16"/>
  <c r="W24" i="16"/>
  <c r="W23" i="16"/>
  <c r="W22" i="16"/>
  <c r="W21" i="16"/>
  <c r="W19" i="16"/>
  <c r="W18" i="16"/>
  <c r="W17" i="16"/>
  <c r="W16" i="16"/>
  <c r="W15" i="16"/>
  <c r="W14" i="16"/>
  <c r="W12" i="16"/>
  <c r="W11" i="16"/>
  <c r="W10" i="16"/>
  <c r="W9" i="16"/>
  <c r="W8" i="16"/>
  <c r="W7" i="16"/>
  <c r="W6" i="16"/>
  <c r="W5" i="16"/>
  <c r="W30" i="16" l="1"/>
  <c r="W35" i="16"/>
  <c r="W20" i="16"/>
  <c r="AE17" i="95" l="1"/>
  <c r="AQ23" i="95" l="1"/>
  <c r="AQ21" i="95"/>
  <c r="AQ20" i="95"/>
  <c r="AQ19" i="95"/>
  <c r="AQ18" i="95"/>
  <c r="AQ17" i="95"/>
  <c r="AQ16" i="95"/>
  <c r="AQ13" i="95"/>
  <c r="AQ12" i="95"/>
  <c r="AQ11" i="95"/>
  <c r="AQ10" i="95"/>
  <c r="AQ8" i="95"/>
  <c r="AQ7" i="95"/>
  <c r="AQ6" i="95"/>
  <c r="AQ5" i="95"/>
  <c r="AP21" i="95"/>
  <c r="AP20" i="95"/>
  <c r="AP19" i="95"/>
  <c r="AP18" i="95"/>
  <c r="AP17" i="95"/>
  <c r="AP16" i="95"/>
  <c r="AP14" i="95"/>
  <c r="AP13" i="95"/>
  <c r="AP12" i="95"/>
  <c r="AP11" i="95"/>
  <c r="AP10" i="95"/>
  <c r="AP9" i="95"/>
  <c r="AP8" i="95"/>
  <c r="AP7" i="95"/>
  <c r="AP6" i="95"/>
  <c r="AP5" i="95"/>
  <c r="AP22" i="95"/>
  <c r="AP23" i="95"/>
  <c r="AQ22" i="95" l="1"/>
  <c r="AQ14" i="95"/>
  <c r="AQ9" i="95"/>
  <c r="AO23" i="95"/>
  <c r="AO21" i="95"/>
  <c r="AN23" i="95"/>
  <c r="AM18" i="95"/>
  <c r="AN18" i="95"/>
  <c r="AO18" i="95"/>
  <c r="AM19" i="95"/>
  <c r="AN19" i="95"/>
  <c r="AO19" i="95"/>
  <c r="AM20" i="95"/>
  <c r="AN20" i="95"/>
  <c r="AO20" i="95"/>
  <c r="AM21" i="95"/>
  <c r="AN21" i="95"/>
  <c r="AM22" i="95"/>
  <c r="AN22" i="95"/>
  <c r="AO22" i="95"/>
  <c r="AN17" i="95"/>
  <c r="AO17" i="95"/>
  <c r="AN16" i="95"/>
  <c r="AO16" i="95"/>
  <c r="AN14" i="95"/>
  <c r="AO14" i="95"/>
  <c r="AN7" i="95"/>
  <c r="AO7" i="95"/>
  <c r="AN8" i="95"/>
  <c r="AO8" i="95"/>
  <c r="AN9" i="95"/>
  <c r="AO9" i="95"/>
  <c r="AN10" i="95"/>
  <c r="AO10" i="95"/>
  <c r="AN11" i="95"/>
  <c r="AO11" i="95"/>
  <c r="AN12" i="95"/>
  <c r="AO12" i="95"/>
  <c r="AN13" i="95"/>
  <c r="AO13" i="95"/>
  <c r="AN6" i="95"/>
  <c r="AO6" i="95"/>
  <c r="AM6" i="95"/>
  <c r="AM7" i="95"/>
  <c r="AM8" i="95"/>
  <c r="AM9" i="95"/>
  <c r="AM10" i="95"/>
  <c r="AM11" i="95"/>
  <c r="AM12" i="95"/>
  <c r="AM13" i="95"/>
  <c r="AM14" i="95"/>
  <c r="AN5" i="95"/>
  <c r="AO5" i="95"/>
  <c r="S21" i="45" l="1"/>
  <c r="T21" i="45"/>
  <c r="U21" i="45"/>
  <c r="V21" i="45"/>
  <c r="W21" i="45"/>
  <c r="X21" i="45"/>
  <c r="Y21" i="45"/>
  <c r="AE5" i="95" l="1"/>
  <c r="AK8" i="95" l="1"/>
  <c r="AM23" i="95"/>
  <c r="AL23" i="95"/>
  <c r="AK23" i="95"/>
  <c r="AJ23" i="95"/>
  <c r="AI23" i="95"/>
  <c r="AH23" i="95"/>
  <c r="AG23" i="95"/>
  <c r="AF23" i="95"/>
  <c r="AE23" i="95"/>
  <c r="AD23" i="95"/>
  <c r="AL22" i="95"/>
  <c r="AK22" i="95"/>
  <c r="AJ22" i="95"/>
  <c r="AI22" i="95"/>
  <c r="AH22" i="95"/>
  <c r="AG22" i="95"/>
  <c r="AF22" i="95"/>
  <c r="AE22" i="95"/>
  <c r="AD22" i="95"/>
  <c r="AL21" i="95"/>
  <c r="AK21" i="95"/>
  <c r="AJ21" i="95"/>
  <c r="AI21" i="95"/>
  <c r="AH21" i="95"/>
  <c r="AG21" i="95"/>
  <c r="AF21" i="95"/>
  <c r="AE21" i="95"/>
  <c r="AD21" i="95"/>
  <c r="AL20" i="95"/>
  <c r="AK20" i="95"/>
  <c r="AJ20" i="95"/>
  <c r="AI20" i="95"/>
  <c r="AH20" i="95"/>
  <c r="AG20" i="95"/>
  <c r="AF20" i="95"/>
  <c r="AE20" i="95"/>
  <c r="AD20" i="95"/>
  <c r="AL19" i="95"/>
  <c r="AK19" i="95"/>
  <c r="AJ19" i="95"/>
  <c r="AI19" i="95"/>
  <c r="AH19" i="95"/>
  <c r="AG19" i="95"/>
  <c r="AF19" i="95"/>
  <c r="AE19" i="95"/>
  <c r="AD19" i="95"/>
  <c r="AL18" i="95"/>
  <c r="AK18" i="95"/>
  <c r="AJ18" i="95"/>
  <c r="AI18" i="95"/>
  <c r="AH18" i="95"/>
  <c r="AG18" i="95"/>
  <c r="AF18" i="95"/>
  <c r="AE18" i="95"/>
  <c r="AD18" i="95"/>
  <c r="AM17" i="95"/>
  <c r="AL17" i="95"/>
  <c r="AK17" i="95"/>
  <c r="AJ17" i="95"/>
  <c r="AI17" i="95"/>
  <c r="AH17" i="95"/>
  <c r="AG17" i="95"/>
  <c r="AF17" i="95"/>
  <c r="AD17" i="95"/>
  <c r="AM16" i="95"/>
  <c r="AL16" i="95"/>
  <c r="AK16" i="95"/>
  <c r="AJ16" i="95"/>
  <c r="AI16" i="95"/>
  <c r="AH16" i="95"/>
  <c r="AG16" i="95"/>
  <c r="AF16" i="95"/>
  <c r="AE16" i="95"/>
  <c r="AD16" i="95"/>
  <c r="AL14" i="95"/>
  <c r="AK14" i="95"/>
  <c r="AJ14" i="95"/>
  <c r="AI14" i="95"/>
  <c r="AH14" i="95"/>
  <c r="AG14" i="95"/>
  <c r="AF14" i="95"/>
  <c r="AE14" i="95"/>
  <c r="AD14" i="95"/>
  <c r="AL13" i="95"/>
  <c r="AK13" i="95"/>
  <c r="AJ13" i="95"/>
  <c r="AI13" i="95"/>
  <c r="AH13" i="95"/>
  <c r="AG13" i="95"/>
  <c r="AF13" i="95"/>
  <c r="AE13" i="95"/>
  <c r="AD13" i="95"/>
  <c r="AL12" i="95"/>
  <c r="AK12" i="95"/>
  <c r="AJ12" i="95"/>
  <c r="AI12" i="95"/>
  <c r="AH12" i="95"/>
  <c r="AG12" i="95"/>
  <c r="AF12" i="95"/>
  <c r="AE12" i="95"/>
  <c r="AD12" i="95"/>
  <c r="AL11" i="95"/>
  <c r="AK11" i="95"/>
  <c r="AJ11" i="95"/>
  <c r="AI11" i="95"/>
  <c r="AH11" i="95"/>
  <c r="AG11" i="95"/>
  <c r="AF11" i="95"/>
  <c r="AE11" i="95"/>
  <c r="AD11" i="95"/>
  <c r="AL10" i="95"/>
  <c r="AK10" i="95"/>
  <c r="AJ10" i="95"/>
  <c r="AI10" i="95"/>
  <c r="AH10" i="95"/>
  <c r="AG10" i="95"/>
  <c r="AF10" i="95"/>
  <c r="AE10" i="95"/>
  <c r="AD10" i="95"/>
  <c r="AL9" i="95"/>
  <c r="AK9" i="95"/>
  <c r="AJ9" i="95"/>
  <c r="AI9" i="95"/>
  <c r="AH9" i="95"/>
  <c r="AG9" i="95"/>
  <c r="AF9" i="95"/>
  <c r="AE9" i="95"/>
  <c r="AD9" i="95"/>
  <c r="AL8" i="95"/>
  <c r="AJ8" i="95"/>
  <c r="AI8" i="95"/>
  <c r="AH8" i="95"/>
  <c r="AG8" i="95"/>
  <c r="AF8" i="95"/>
  <c r="AE8" i="95"/>
  <c r="AD8" i="95"/>
  <c r="AL7" i="95"/>
  <c r="AK7" i="95"/>
  <c r="AJ7" i="95"/>
  <c r="AI7" i="95"/>
  <c r="AH7" i="95"/>
  <c r="AG7" i="95"/>
  <c r="AF7" i="95"/>
  <c r="AE7" i="95"/>
  <c r="AD7" i="95"/>
  <c r="AL6" i="95"/>
  <c r="AK6" i="95"/>
  <c r="AJ6" i="95"/>
  <c r="AI6" i="95"/>
  <c r="AH6" i="95"/>
  <c r="AG6" i="95"/>
  <c r="AF6" i="95"/>
  <c r="AE6" i="95"/>
  <c r="AD6" i="95"/>
  <c r="AM5" i="95"/>
  <c r="AL5" i="95"/>
  <c r="AK5" i="95"/>
  <c r="AJ5" i="95"/>
  <c r="AI5" i="95"/>
  <c r="AH5" i="95"/>
  <c r="AG5" i="95"/>
  <c r="AF5" i="95"/>
  <c r="AD5" i="95"/>
</calcChain>
</file>

<file path=xl/comments1.xml><?xml version="1.0" encoding="utf-8"?>
<comments xmlns="http://schemas.openxmlformats.org/spreadsheetml/2006/main">
  <authors>
    <author>Windows Kullanıcısı</author>
  </authors>
  <commentList>
    <comment ref="AB6" authorId="0" shapeId="0">
      <text>
        <r>
          <rPr>
            <b/>
            <sz val="9"/>
            <color indexed="81"/>
            <rFont val="Tahoma"/>
            <charset val="1"/>
          </rPr>
          <t>Windows Kullanıcısı:</t>
        </r>
        <r>
          <rPr>
            <sz val="9"/>
            <color indexed="81"/>
            <rFont val="Tahoma"/>
            <charset val="1"/>
          </rPr>
          <t xml:space="preserve">
Nasdaq verisidir.</t>
        </r>
      </text>
    </comment>
  </commentList>
</comments>
</file>

<file path=xl/comments2.xml><?xml version="1.0" encoding="utf-8"?>
<comments xmlns="http://schemas.openxmlformats.org/spreadsheetml/2006/main">
  <authors>
    <author>Windows Kullanıcısı</author>
  </authors>
  <commentList>
    <comment ref="AB5" authorId="0" shapeId="0">
      <text>
        <r>
          <rPr>
            <b/>
            <sz val="9"/>
            <color indexed="81"/>
            <rFont val="Tahoma"/>
            <charset val="1"/>
          </rPr>
          <t>Windows Kullanıcısı:</t>
        </r>
        <r>
          <rPr>
            <sz val="9"/>
            <color indexed="81"/>
            <rFont val="Tahoma"/>
            <charset val="1"/>
          </rPr>
          <t xml:space="preserve">
Nasdaq verisidir.NSYE verisine ulaşılamamıştır.</t>
        </r>
      </text>
    </comment>
    <comment ref="AB12"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comments3.xml><?xml version="1.0" encoding="utf-8"?>
<comments xmlns="http://schemas.openxmlformats.org/spreadsheetml/2006/main">
  <authors>
    <author>Windows Kullanıcısı</author>
    <author>Windows User</author>
  </authors>
  <commentList>
    <comment ref="AB5" authorId="0" shapeId="0">
      <text>
        <r>
          <rPr>
            <b/>
            <sz val="9"/>
            <color indexed="81"/>
            <rFont val="Tahoma"/>
            <charset val="1"/>
          </rPr>
          <t>Windows Kullanıcısı:</t>
        </r>
        <r>
          <rPr>
            <sz val="9"/>
            <color indexed="81"/>
            <rFont val="Tahoma"/>
            <charset val="1"/>
          </rPr>
          <t xml:space="preserve">
Sadece Nasdaq verisidir.
NYSE verisine ulaşılamamıştır.</t>
        </r>
      </text>
    </comment>
    <comment ref="Z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charset val="1"/>
          </rPr>
          <t>Windows Kullanıcısı:</t>
        </r>
        <r>
          <rPr>
            <sz val="9"/>
            <color indexed="81"/>
            <rFont val="Tahoma"/>
            <charset val="1"/>
          </rPr>
          <t xml:space="preserve">
National Stock Exc. Of India verisidir.</t>
        </r>
      </text>
    </comment>
    <comment ref="AB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List>
</comments>
</file>

<file path=xl/sharedStrings.xml><?xml version="1.0" encoding="utf-8"?>
<sst xmlns="http://schemas.openxmlformats.org/spreadsheetml/2006/main" count="1674" uniqueCount="384">
  <si>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</si>
  <si>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</si>
  <si>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</si>
  <si>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</si>
  <si>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</si>
  <si>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</si>
  <si>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</si>
  <si>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</si>
  <si>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</si>
  <si>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</si>
  <si>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</si>
  <si>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</si>
  <si>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</si>
  <si>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</si>
  <si>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</si>
  <si>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</si>
  <si>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</si>
  <si>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</si>
  <si>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</si>
  <si>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</si>
  <si>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</si>
  <si>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</si>
  <si>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</si>
  <si>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</si>
  <si>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</si>
  <si>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</si>
  <si>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</si>
  <si>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</si>
  <si>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</si>
  <si>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</si>
  <si>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</si>
  <si>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</si>
  <si>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</si>
  <si>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</si>
  <si>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</si>
  <si>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</si>
  <si>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</si>
  <si>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</si>
  <si>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</si>
  <si>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</si>
  <si>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</si>
  <si>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</si>
  <si>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</si>
  <si>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</si>
  <si>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</si>
  <si>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</si>
  <si>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</si>
  <si>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</si>
  <si>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</si>
  <si>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</si>
  <si>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</si>
  <si>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</si>
  <si>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</si>
  <si>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</si>
  <si>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</si>
  <si>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</si>
  <si>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</si>
  <si>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</si>
  <si>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</si>
  <si>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</si>
  <si>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</si>
  <si>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</si>
  <si>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</si>
  <si>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</si>
  <si>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</si>
  <si>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</si>
  <si>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</si>
  <si>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</si>
  <si>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</si>
  <si>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</si>
  <si>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</si>
  <si>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</si>
  <si>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</si>
  <si>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</si>
  <si>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</si>
  <si>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</si>
  <si>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</si>
  <si>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</si>
  <si>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</si>
  <si>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</si>
  <si>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</si>
  <si>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</si>
  <si>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</si>
  <si>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</si>
  <si>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</si>
  <si>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</si>
  <si>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</si>
  <si>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</si>
  <si>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</si>
  <si>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</si>
  <si>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</si>
  <si>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</si>
  <si>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</si>
  <si>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</si>
  <si>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</si>
  <si>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</si>
  <si>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</si>
  <si>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</si>
  <si>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</si>
  <si>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</si>
  <si>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</si>
  <si>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</si>
  <si>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</si>
  <si>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</si>
  <si>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</si>
  <si>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</si>
  <si>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</si>
  <si>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</si>
  <si>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</si>
  <si>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</si>
  <si>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</si>
  <si>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</si>
  <si>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</si>
  <si>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</si>
  <si>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</si>
  <si>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</si>
  <si>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</si>
  <si>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</si>
  <si>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</si>
  <si>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</si>
  <si>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</si>
  <si>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</si>
  <si>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</si>
  <si>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</si>
  <si>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</si>
  <si>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</si>
  <si>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</si>
  <si>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</si>
  <si>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</si>
  <si>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</si>
  <si>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</si>
  <si>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</si>
  <si>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</si>
  <si>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</si>
  <si>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</si>
  <si>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</si>
  <si>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</si>
  <si>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</si>
  <si>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</si>
  <si>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</si>
  <si>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</si>
  <si>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</si>
  <si>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</si>
  <si>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</si>
  <si>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</si>
  <si>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</si>
  <si>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</si>
  <si>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</si>
  <si>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</si>
  <si>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</si>
  <si>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</si>
  <si>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</si>
  <si>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</si>
  <si>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</si>
  <si>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</si>
  <si>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</si>
  <si>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</si>
  <si>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</si>
  <si>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</si>
  <si>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</si>
  <si>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</si>
  <si>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</si>
  <si>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</si>
  <si>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</si>
  <si>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</si>
  <si>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</si>
  <si>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</si>
  <si>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</si>
  <si>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</si>
  <si>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</si>
  <si>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</si>
  <si>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</si>
  <si>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</si>
  <si>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</si>
  <si>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</si>
  <si>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</si>
  <si>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</si>
  <si>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</si>
  <si>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</si>
  <si>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</si>
  <si>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</si>
  <si>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</si>
  <si>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</si>
  <si>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</si>
  <si>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</si>
  <si>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</si>
  <si>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</si>
  <si>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</si>
  <si>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</si>
  <si>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</si>
  <si>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</si>
  <si>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</si>
  <si>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</si>
  <si>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</si>
  <si>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</si>
  <si>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</si>
  <si>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</si>
  <si>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</si>
  <si>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</si>
  <si>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</si>
  <si>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</si>
  <si>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</si>
  <si>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</si>
  <si>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</si>
  <si>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</si>
  <si>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</si>
  <si>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</si>
  <si>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</si>
  <si>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</si>
  <si>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</si>
  <si>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</si>
  <si>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</si>
  <si>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</si>
  <si>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</si>
  <si>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</si>
  <si>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</si>
  <si>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</si>
  <si>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</si>
  <si>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</si>
  <si>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</si>
  <si>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</si>
  <si>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</si>
  <si>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</si>
  <si>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</si>
  <si>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</si>
  <si>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</si>
  <si>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</si>
  <si>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</si>
  <si>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</si>
  <si>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</si>
  <si>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</si>
  <si>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</si>
  <si>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</si>
  <si>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</si>
  <si>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</si>
  <si>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</si>
  <si>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</si>
  <si>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</si>
  <si>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</si>
  <si>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</si>
  <si>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</si>
  <si>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</si>
  <si>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</si>
  <si>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</si>
  <si>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</si>
  <si>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</si>
  <si>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</si>
  <si>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</si>
  <si>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</si>
  <si>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</si>
  <si>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</si>
  <si>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</si>
  <si>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</si>
  <si>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</si>
  <si>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</si>
  <si>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</si>
  <si>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</si>
  <si>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</si>
  <si>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</si>
  <si>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</si>
  <si>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</si>
  <si>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</si>
  <si>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</si>
  <si>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</si>
  <si>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</si>
  <si>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</si>
  <si>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</si>
  <si>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</si>
  <si>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</si>
  <si>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III.10. İŞSİZLİK ORANI (%)</t>
  </si>
  <si>
    <t>2016(*)</t>
  </si>
  <si>
    <t>2014</t>
  </si>
  <si>
    <t>2014/12</t>
  </si>
  <si>
    <t>2017(*)</t>
  </si>
  <si>
    <t>2015</t>
  </si>
  <si>
    <t>2015/12</t>
  </si>
  <si>
    <t>Nasdaq</t>
  </si>
  <si>
    <t xml:space="preserve">NYSE </t>
  </si>
  <si>
    <t>I.7.2 YATIRIM FONLARI NET AKTİF DEĞERİ (milyon euro)</t>
  </si>
  <si>
    <t>* Rakamlar mal ihracat ve ithalatını göstermektedir.</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</si>
  <si>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</si>
  <si>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</si>
  <si>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</si>
  <si>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</si>
  <si>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</si>
  <si>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</si>
  <si>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</si>
  <si>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</si>
  <si>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</si>
  <si>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</si>
  <si>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</si>
  <si>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</si>
  <si>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</si>
  <si>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</si>
  <si>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</si>
  <si>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</si>
  <si>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</si>
  <si>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</si>
  <si>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</si>
  <si>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</si>
  <si>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</si>
  <si>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</si>
  <si>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</si>
  <si>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</si>
  <si>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</si>
  <si>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</si>
  <si>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</si>
  <si>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</si>
  <si>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</si>
  <si>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</si>
  <si>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</si>
  <si>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</si>
  <si>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</si>
  <si>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</si>
  <si>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</si>
  <si>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</si>
  <si>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</si>
  <si>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</si>
  <si>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</si>
  <si>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</si>
  <si>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</si>
  <si>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</si>
  <si>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</si>
  <si>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</si>
  <si>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</si>
  <si>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</si>
  <si>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</si>
  <si>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</si>
  <si>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</si>
  <si>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</si>
  <si>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</si>
  <si>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</si>
  <si>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</si>
  <si>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</si>
  <si>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</si>
  <si>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</si>
  <si>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</si>
  <si>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</si>
  <si>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</si>
  <si>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</si>
  <si>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III.9. CARİ İŞLEMLER DENGESİ (GSYH'ye oranı)</t>
  </si>
  <si>
    <t>(*) Gölgeli hücreler IMF tahmin rakamlarını vermektedir.</t>
  </si>
  <si>
    <t>* Gölgeli hücreler IMF tahmin rakamlarını göstermektedir.</t>
  </si>
  <si>
    <t>Avrupa Birliği Ülkeleri</t>
  </si>
  <si>
    <t>G20 Ülkeleri</t>
  </si>
  <si>
    <t>III.8. DIŞ TİCARET GÖSTERGELERİ* (milyar dolar)</t>
  </si>
  <si>
    <t xml:space="preserve">MUSTAFA KEMAL MAH. DUMLUPINAR BULV.  NO:156 06530 </t>
  </si>
  <si>
    <t>Kaynak: Fraser Institute, Economic Freedom of the World, 2021 Yıllık Raporu</t>
  </si>
  <si>
    <t>2021/12</t>
  </si>
  <si>
    <t>2021</t>
  </si>
  <si>
    <t>2022(*)</t>
  </si>
  <si>
    <t>2011(*)</t>
  </si>
  <si>
    <t>2012(*)</t>
  </si>
  <si>
    <t>2013(*)</t>
  </si>
  <si>
    <t>2014(*)</t>
  </si>
  <si>
    <t>2015(*)</t>
  </si>
  <si>
    <t>Güncelleme tarihi: 10.05.2022</t>
  </si>
  <si>
    <t>Güncelleme Tarihi: 10.05.2022</t>
  </si>
  <si>
    <t>Çin**</t>
  </si>
  <si>
    <t xml:space="preserve">Ülkelerin Piyasa Kapitalizasyonu rakamlarına WFE'de verilen o ülkeye ait olan borsa ya da borsaların verileri toplanarak ulaşılmıştır. </t>
  </si>
  <si>
    <t>Güncelleme tarihi: 01.11.2022</t>
  </si>
  <si>
    <t>Güncelleme tarihi: 28.11.2022</t>
  </si>
  <si>
    <t>2023(*)</t>
  </si>
  <si>
    <t>Güncelleme tarihi: 25.11.2022</t>
  </si>
  <si>
    <t xml:space="preserve">2022/06 verileri https://www.ceicdata.com/en   kaynağından, öncesi ise  http://databank.worldbank.org  kaynağından alınmıştır. </t>
  </si>
  <si>
    <r>
      <t xml:space="preserve">Kaynak:The World Bank Group (BIS-IMF-OECD), </t>
    </r>
    <r>
      <rPr>
        <b/>
        <i/>
        <sz val="8"/>
        <color theme="4"/>
        <rFont val="Arial"/>
        <family val="2"/>
        <charset val="162"/>
      </rPr>
      <t xml:space="preserve">https://www.ceicdata.com/en </t>
    </r>
  </si>
  <si>
    <t xml:space="preserve">: https://www.ceicdata.com/en </t>
  </si>
  <si>
    <t>CEIC</t>
  </si>
  <si>
    <t>ARALIK 2022</t>
  </si>
  <si>
    <t>2022/12</t>
  </si>
  <si>
    <t>% Değişim               2022/12 2021/12</t>
  </si>
  <si>
    <t>Güncelleme Tarihi: 22.02.2023</t>
  </si>
  <si>
    <t>Güncelleme tarihi: 22.02.2023</t>
  </si>
  <si>
    <t>Güncelleme tarihi: 23.02.2023</t>
  </si>
  <si>
    <t>2022</t>
  </si>
  <si>
    <t>2022/(*)</t>
  </si>
  <si>
    <t>2022 (*)</t>
  </si>
  <si>
    <t>2022/09</t>
  </si>
  <si>
    <t>Güncelleme tarihi: 01.03.2023</t>
  </si>
  <si>
    <t>Güncelleme Tarihi: 01.03.2023</t>
  </si>
  <si>
    <t>Güncelleme tarihi: 06.03.2023</t>
  </si>
  <si>
    <t>Güncelleme tarihi:: 06.03.2023</t>
  </si>
  <si>
    <t>III.7. DIŞ BORÇ STOKU - BRÜT (milyar dolar)</t>
  </si>
  <si>
    <t>Türkiye için 2022 rakamı TÜİK'ten alınmış olup Kasım ayı itibariyledir.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</si>
</sst>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72">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
      <sz val="9"/>
      <color indexed="81"/>
      <name val="Tahoma"/>
      <charset val="1"/>
    </font>
    <font>
      <b/>
      <sz val="9"/>
      <color indexed="81"/>
      <name val="Tahoma"/>
      <charset val="1"/>
    </font>
    <font>
      <b/>
      <sz val="9"/>
      <color theme="4" tint="-0.249977111117893"/>
      <name val="Arial"/>
      <family val="2"/>
      <charset val="162"/>
    </font>
    <font>
      <b/>
      <i/>
      <sz val="9"/>
      <color theme="4" tint="-0.249977111117893"/>
      <name val="Arial"/>
      <family val="2"/>
      <charset val="162"/>
    </font>
    <font>
      <b/>
      <i/>
      <sz val="8"/>
      <color theme="4"/>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6"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59" fillId="0" borderId="0"/>
    <xf numFmtId="0" fontId="1" fillId="0" borderId="0"/>
    <xf numFmtId="0" fontId="28" fillId="0" borderId="0"/>
    <xf numFmtId="0" fontId="1" fillId="0" borderId="0"/>
    <xf numFmtId="0" fontId="1" fillId="0" borderId="0"/>
    <xf numFmtId="0" fontId="1" fillId="0" borderId="0"/>
    <xf numFmtId="0" fontId="58" fillId="3" borderId="61" applyNumberFormat="0" applyFont="0" applyAlignment="0" applyProtection="0"/>
    <xf numFmtId="0" fontId="5" fillId="0" borderId="2" applyNumberFormat="0" applyAlignment="0" applyProtection="0"/>
    <xf numFmtId="0" fontId="60" fillId="0" borderId="0" applyNumberFormat="0" applyFill="0" applyBorder="0" applyAlignment="0" applyProtection="0"/>
    <xf numFmtId="0" fontId="20" fillId="0" borderId="0"/>
  </cellStyleXfs>
  <cellXfs count="510">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19" fillId="0" borderId="0" xfId="0" applyFont="1"/>
    <xf numFmtId="0" fontId="38" fillId="2" borderId="0" xfId="8" applyFont="1" applyFill="1" applyBorder="1"/>
    <xf numFmtId="0" fontId="39" fillId="2" borderId="0" xfId="8" applyFont="1" applyFill="1"/>
    <xf numFmtId="0" fontId="39"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4"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7" fillId="0" borderId="1" xfId="11" applyNumberFormat="1" applyFont="1" applyFill="1" applyBorder="1" applyAlignment="1"/>
    <xf numFmtId="165" fontId="47" fillId="0" borderId="1" xfId="11" applyNumberFormat="1" applyFont="1" applyFill="1" applyBorder="1" applyAlignment="1">
      <alignment horizontal="right"/>
    </xf>
    <xf numFmtId="165" fontId="48"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1"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1" fillId="0" borderId="1" xfId="8" applyNumberFormat="1" applyFont="1" applyFill="1" applyBorder="1" applyAlignment="1">
      <alignment horizontal="right"/>
    </xf>
    <xf numFmtId="3" fontId="40" fillId="0" borderId="1" xfId="8" applyNumberFormat="1" applyFont="1" applyFill="1" applyBorder="1" applyAlignment="1">
      <alignment horizontal="right"/>
    </xf>
    <xf numFmtId="3" fontId="43"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49" fillId="2" borderId="0" xfId="0" applyFont="1" applyFill="1" applyAlignment="1">
      <alignment horizontal="left"/>
    </xf>
    <xf numFmtId="0" fontId="49"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2" fillId="0" borderId="0" xfId="0" applyFont="1"/>
    <xf numFmtId="0" fontId="44" fillId="2" borderId="0" xfId="8" applyFont="1" applyFill="1" applyAlignment="1">
      <alignment horizontal="left"/>
    </xf>
    <xf numFmtId="0" fontId="1" fillId="0" borderId="0" xfId="8" applyAlignment="1">
      <alignment horizontal="left"/>
    </xf>
    <xf numFmtId="3" fontId="52" fillId="0" borderId="1" xfId="9" applyNumberFormat="1" applyFont="1" applyFill="1" applyBorder="1" applyAlignment="1">
      <alignment horizontal="right"/>
    </xf>
    <xf numFmtId="3" fontId="50" fillId="0" borderId="1" xfId="0" applyNumberFormat="1" applyFont="1" applyFill="1" applyBorder="1" applyAlignment="1">
      <alignment horizontal="right"/>
    </xf>
    <xf numFmtId="0" fontId="51" fillId="2" borderId="0" xfId="8" applyFont="1" applyFill="1"/>
    <xf numFmtId="166" fontId="35" fillId="0" borderId="0" xfId="8" applyNumberFormat="1" applyFont="1" applyFill="1" applyBorder="1" applyAlignment="1">
      <alignment horizontal="right"/>
    </xf>
    <xf numFmtId="0" fontId="54" fillId="0" borderId="0" xfId="0" applyFont="1"/>
    <xf numFmtId="0" fontId="54"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5"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0" fillId="2" borderId="0" xfId="0" applyFont="1" applyFill="1"/>
    <xf numFmtId="0" fontId="40" fillId="0" borderId="0" xfId="0" applyFont="1"/>
    <xf numFmtId="0" fontId="40"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0" fillId="2" borderId="0" xfId="12" applyFont="1" applyFill="1" applyAlignment="1">
      <alignment horizontal="left"/>
    </xf>
    <xf numFmtId="4" fontId="35" fillId="0" borderId="1" xfId="0" applyNumberFormat="1" applyFont="1" applyFill="1" applyBorder="1" applyAlignment="1">
      <alignment horizontal="right"/>
    </xf>
    <xf numFmtId="3" fontId="50"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0" fillId="2" borderId="0" xfId="0" applyFont="1" applyFill="1" applyAlignment="1">
      <alignment horizontal="left" wrapText="1"/>
    </xf>
    <xf numFmtId="0" fontId="40"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1" fillId="4" borderId="18" xfId="8" applyFont="1" applyFill="1" applyBorder="1"/>
    <xf numFmtId="0" fontId="32" fillId="4" borderId="1" xfId="8" applyFont="1" applyFill="1" applyBorder="1"/>
    <xf numFmtId="0" fontId="62" fillId="4" borderId="19" xfId="8" applyFont="1" applyFill="1" applyBorder="1" applyAlignment="1">
      <alignment horizontal="left"/>
    </xf>
    <xf numFmtId="0" fontId="62" fillId="4" borderId="1" xfId="8" applyFont="1" applyFill="1" applyBorder="1"/>
    <xf numFmtId="0" fontId="62" fillId="4" borderId="19" xfId="8" applyFont="1" applyFill="1" applyBorder="1" applyAlignment="1">
      <alignment horizontal="center"/>
    </xf>
    <xf numFmtId="0" fontId="41" fillId="4" borderId="1" xfId="8" applyFont="1" applyFill="1" applyBorder="1"/>
    <xf numFmtId="0" fontId="52" fillId="4" borderId="18" xfId="8" applyFont="1" applyFill="1" applyBorder="1"/>
    <xf numFmtId="0" fontId="53" fillId="4" borderId="19" xfId="8" applyFont="1" applyFill="1" applyBorder="1" applyAlignment="1">
      <alignment horizontal="left"/>
    </xf>
    <xf numFmtId="0" fontId="53" fillId="4" borderId="19" xfId="8" applyFont="1" applyFill="1" applyBorder="1" applyAlignment="1">
      <alignment horizontal="center"/>
    </xf>
    <xf numFmtId="0" fontId="53" fillId="4" borderId="25" xfId="8" applyFont="1" applyFill="1" applyBorder="1" applyAlignment="1">
      <alignment horizontal="center"/>
    </xf>
    <xf numFmtId="0" fontId="53"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1"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0" fillId="4" borderId="18" xfId="8" applyFont="1" applyFill="1" applyBorder="1"/>
    <xf numFmtId="0" fontId="40" fillId="4" borderId="3" xfId="8" applyFont="1" applyFill="1" applyBorder="1"/>
    <xf numFmtId="0" fontId="40" fillId="4" borderId="4" xfId="8" applyFont="1" applyFill="1" applyBorder="1"/>
    <xf numFmtId="0" fontId="40"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3" fillId="4" borderId="1" xfId="8" applyFont="1" applyFill="1" applyBorder="1"/>
    <xf numFmtId="0" fontId="40"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1" fillId="4" borderId="1" xfId="12" applyFont="1" applyFill="1" applyBorder="1"/>
    <xf numFmtId="0" fontId="40" fillId="4" borderId="3" xfId="10" applyFont="1" applyFill="1" applyBorder="1"/>
    <xf numFmtId="0" fontId="40" fillId="4" borderId="18" xfId="10" applyFont="1" applyFill="1" applyBorder="1"/>
    <xf numFmtId="0" fontId="40"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0" fillId="4" borderId="3" xfId="11" applyFont="1" applyFill="1" applyBorder="1"/>
    <xf numFmtId="0" fontId="40" fillId="4" borderId="18" xfId="11" applyFont="1" applyFill="1" applyBorder="1"/>
    <xf numFmtId="0" fontId="40"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39" fillId="4" borderId="18" xfId="8" applyFont="1" applyFill="1" applyBorder="1"/>
    <xf numFmtId="0" fontId="34" fillId="5" borderId="1" xfId="8" applyFont="1" applyFill="1" applyBorder="1"/>
    <xf numFmtId="3" fontId="40" fillId="0" borderId="1" xfId="8" applyNumberFormat="1" applyFont="1" applyFill="1" applyBorder="1"/>
    <xf numFmtId="3" fontId="47" fillId="0" borderId="1" xfId="11" applyNumberFormat="1" applyFont="1" applyFill="1" applyBorder="1" applyAlignment="1"/>
    <xf numFmtId="3" fontId="47" fillId="0" borderId="1" xfId="11" applyNumberFormat="1" applyFont="1" applyFill="1" applyBorder="1" applyAlignment="1">
      <alignment horizontal="right"/>
    </xf>
    <xf numFmtId="3" fontId="47" fillId="0" borderId="1" xfId="0" applyNumberFormat="1" applyFont="1" applyFill="1" applyBorder="1" applyAlignment="1">
      <alignment horizontal="right"/>
    </xf>
    <xf numFmtId="3" fontId="47" fillId="0" borderId="1" xfId="0" applyNumberFormat="1" applyFont="1" applyFill="1" applyBorder="1" applyAlignment="1"/>
    <xf numFmtId="3" fontId="48" fillId="0" borderId="1" xfId="11" applyNumberFormat="1" applyFont="1" applyFill="1" applyBorder="1" applyAlignment="1"/>
    <xf numFmtId="3" fontId="48"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4" fillId="2" borderId="0" xfId="8" applyFont="1" applyFill="1" applyBorder="1" applyAlignment="1">
      <alignment horizontal="left"/>
    </xf>
    <xf numFmtId="0" fontId="30" fillId="2" borderId="0" xfId="12" applyFont="1" applyFill="1" applyAlignment="1">
      <alignment horizontal="left"/>
    </xf>
    <xf numFmtId="0" fontId="46" fillId="0" borderId="0" xfId="8" applyFont="1"/>
    <xf numFmtId="0" fontId="6" fillId="2" borderId="0" xfId="12" applyFont="1" applyFill="1" applyAlignment="1">
      <alignment horizontal="left"/>
    </xf>
    <xf numFmtId="0" fontId="44" fillId="2" borderId="4" xfId="8" applyFont="1" applyFill="1" applyBorder="1" applyAlignment="1">
      <alignment horizontal="left"/>
    </xf>
    <xf numFmtId="0" fontId="40" fillId="0" borderId="0" xfId="11" applyFont="1" applyFill="1"/>
    <xf numFmtId="0" fontId="40" fillId="2" borderId="0" xfId="8" applyFont="1" applyFill="1" applyBorder="1" applyAlignment="1"/>
    <xf numFmtId="4" fontId="40"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40" fillId="0" borderId="1" xfId="0" applyNumberFormat="1" applyFont="1" applyBorder="1" applyAlignment="1"/>
    <xf numFmtId="3" fontId="35" fillId="6" borderId="1" xfId="8" applyNumberFormat="1" applyFont="1" applyFill="1" applyBorder="1" applyAlignment="1"/>
    <xf numFmtId="4" fontId="40"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0" fillId="0" borderId="1" xfId="0" applyNumberFormat="1" applyFont="1" applyBorder="1" applyAlignment="1">
      <alignment horizontal="right"/>
    </xf>
    <xf numFmtId="2" fontId="40" fillId="6" borderId="1" xfId="0" applyNumberFormat="1" applyFont="1" applyFill="1" applyBorder="1" applyAlignment="1">
      <alignment horizontal="right"/>
    </xf>
    <xf numFmtId="164" fontId="40" fillId="0" borderId="1" xfId="0" applyNumberFormat="1" applyFont="1" applyBorder="1" applyAlignment="1">
      <alignment horizontal="right"/>
    </xf>
    <xf numFmtId="164" fontId="40"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0" fillId="0" borderId="1" xfId="0" applyNumberFormat="1" applyFont="1" applyBorder="1"/>
    <xf numFmtId="2" fontId="40"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0" fillId="0" borderId="1" xfId="0" applyNumberFormat="1" applyFont="1" applyFill="1" applyBorder="1" applyAlignment="1">
      <alignment horizontal="right"/>
    </xf>
    <xf numFmtId="2" fontId="40" fillId="0" borderId="1" xfId="0" applyNumberFormat="1" applyFont="1" applyFill="1" applyBorder="1" applyAlignment="1">
      <alignment horizontal="right"/>
    </xf>
    <xf numFmtId="3" fontId="40"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0" fillId="0" borderId="1" xfId="0" applyNumberFormat="1" applyFont="1" applyFill="1" applyBorder="1"/>
    <xf numFmtId="2" fontId="33" fillId="0" borderId="1" xfId="0" applyNumberFormat="1" applyFont="1" applyFill="1" applyBorder="1"/>
    <xf numFmtId="164" fontId="40"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0"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2" fillId="0" borderId="1" xfId="9" applyNumberFormat="1" applyFont="1" applyFill="1" applyBorder="1" applyAlignment="1"/>
    <xf numFmtId="3" fontId="50" fillId="0" borderId="1" xfId="9" applyNumberFormat="1" applyFont="1" applyFill="1" applyBorder="1" applyAlignment="1"/>
    <xf numFmtId="164" fontId="40"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7"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0" fillId="2" borderId="0" xfId="8" applyFont="1" applyFill="1" applyBorder="1" applyAlignment="1">
      <alignment horizontal="left"/>
    </xf>
    <xf numFmtId="0" fontId="63"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0"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0" fillId="6" borderId="1" xfId="0" applyNumberFormat="1" applyFont="1" applyFill="1" applyBorder="1" applyAlignment="1"/>
    <xf numFmtId="0" fontId="40" fillId="2" borderId="0" xfId="0" applyFont="1" applyFill="1" applyAlignment="1">
      <alignment horizontal="left" wrapText="1"/>
    </xf>
    <xf numFmtId="0" fontId="40"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0" fontId="20" fillId="0" borderId="0" xfId="16" applyFont="1"/>
    <xf numFmtId="0" fontId="50" fillId="4" borderId="28" xfId="16" applyFont="1" applyFill="1" applyBorder="1" applyAlignment="1">
      <alignment horizontal="right" vertical="top" wrapText="1"/>
    </xf>
    <xf numFmtId="0" fontId="50"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2" fillId="0" borderId="40" xfId="6" applyNumberFormat="1" applyFont="1" applyFill="1" applyBorder="1" applyAlignment="1">
      <alignment horizontal="right"/>
    </xf>
    <xf numFmtId="3" fontId="52"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2" fillId="0" borderId="26" xfId="6" applyNumberFormat="1" applyFont="1" applyFill="1" applyBorder="1" applyAlignment="1">
      <alignment horizontal="right"/>
    </xf>
    <xf numFmtId="3" fontId="52"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2" fillId="0" borderId="36" xfId="6" applyNumberFormat="1" applyFont="1" applyFill="1" applyBorder="1" applyAlignment="1">
      <alignment horizontal="right"/>
    </xf>
    <xf numFmtId="3" fontId="52" fillId="0" borderId="26" xfId="6" applyNumberFormat="1" applyFont="1" applyFill="1" applyBorder="1" applyAlignment="1">
      <alignment horizontal="right"/>
    </xf>
    <xf numFmtId="3" fontId="52"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2" fillId="0" borderId="30" xfId="6" applyNumberFormat="1" applyFont="1" applyFill="1" applyBorder="1" applyAlignment="1">
      <alignment horizontal="right"/>
    </xf>
    <xf numFmtId="3" fontId="52" fillId="0" borderId="33" xfId="6" applyNumberFormat="1" applyFont="1" applyFill="1" applyBorder="1" applyAlignment="1">
      <alignment horizontal="right"/>
    </xf>
    <xf numFmtId="3" fontId="52"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2"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0" fillId="4" borderId="24" xfId="16" applyFont="1" applyFill="1" applyBorder="1" applyAlignment="1">
      <alignment vertical="top" wrapText="1"/>
    </xf>
    <xf numFmtId="165" fontId="50" fillId="0" borderId="39" xfId="6" applyNumberFormat="1" applyFont="1" applyFill="1" applyBorder="1" applyAlignment="1">
      <alignment horizontal="right"/>
    </xf>
    <xf numFmtId="3" fontId="50" fillId="0" borderId="15" xfId="6" applyNumberFormat="1" applyFont="1" applyFill="1" applyBorder="1" applyAlignment="1">
      <alignment horizontal="right"/>
    </xf>
    <xf numFmtId="3" fontId="50" fillId="0" borderId="27" xfId="6" applyNumberFormat="1" applyFont="1" applyFill="1" applyBorder="1" applyAlignment="1">
      <alignment horizontal="right"/>
    </xf>
    <xf numFmtId="3" fontId="50" fillId="0" borderId="38" xfId="6" applyNumberFormat="1" applyFont="1" applyFill="1" applyBorder="1" applyAlignment="1">
      <alignment horizontal="right"/>
    </xf>
    <xf numFmtId="3" fontId="50" fillId="0" borderId="37" xfId="6" applyNumberFormat="1" applyFont="1" applyFill="1" applyBorder="1" applyAlignment="1">
      <alignment horizontal="right"/>
    </xf>
    <xf numFmtId="3" fontId="50" fillId="0" borderId="39" xfId="16" applyNumberFormat="1" applyFont="1" applyFill="1" applyBorder="1" applyAlignment="1">
      <alignment horizontal="right"/>
    </xf>
    <xf numFmtId="3" fontId="50" fillId="0" borderId="15" xfId="16" applyNumberFormat="1" applyFont="1" applyFill="1" applyBorder="1" applyAlignment="1">
      <alignment horizontal="right"/>
    </xf>
    <xf numFmtId="3" fontId="50" fillId="0" borderId="27" xfId="16" applyNumberFormat="1" applyFont="1" applyFill="1" applyBorder="1" applyAlignment="1">
      <alignment horizontal="right"/>
    </xf>
    <xf numFmtId="3" fontId="50" fillId="0" borderId="38" xfId="16" applyNumberFormat="1" applyFont="1" applyFill="1" applyBorder="1" applyAlignment="1">
      <alignment horizontal="right"/>
    </xf>
    <xf numFmtId="0" fontId="25" fillId="0" borderId="0" xfId="16" applyFont="1"/>
    <xf numFmtId="0" fontId="46"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0" fillId="2" borderId="0" xfId="0" applyFont="1" applyFill="1" applyAlignment="1">
      <alignment horizontal="left" wrapText="1"/>
    </xf>
    <xf numFmtId="0" fontId="40"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44" fillId="2" borderId="0" xfId="8" applyFont="1" applyFill="1" applyBorder="1" applyAlignment="1">
      <alignment horizontal="left"/>
    </xf>
    <xf numFmtId="0" fontId="40" fillId="2" borderId="0" xfId="12" applyFont="1" applyFill="1" applyAlignment="1">
      <alignment horizontal="left"/>
    </xf>
    <xf numFmtId="0" fontId="40" fillId="2" borderId="0" xfId="12" applyFont="1" applyFill="1" applyAlignment="1"/>
    <xf numFmtId="0" fontId="44" fillId="2" borderId="4" xfId="8" applyFont="1" applyFill="1" applyBorder="1" applyAlignment="1"/>
    <xf numFmtId="0" fontId="6" fillId="0" borderId="0" xfId="16" applyFont="1" applyFill="1" applyBorder="1" applyAlignment="1">
      <alignment vertical="top" wrapText="1"/>
    </xf>
    <xf numFmtId="0" fontId="40" fillId="2" borderId="0" xfId="0" applyFont="1" applyFill="1" applyAlignment="1">
      <alignment horizontal="left" wrapText="1"/>
    </xf>
    <xf numFmtId="0" fontId="40"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3" fontId="1" fillId="0" borderId="0" xfId="11" applyNumberFormat="1"/>
    <xf numFmtId="0" fontId="40" fillId="2" borderId="0" xfId="0" applyFont="1" applyFill="1" applyAlignment="1">
      <alignment horizontal="left" wrapText="1"/>
    </xf>
    <xf numFmtId="0" fontId="40" fillId="2" borderId="0" xfId="8" applyFont="1" applyFill="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4" fontId="40" fillId="6" borderId="1" xfId="0"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1" fillId="0" borderId="0" xfId="12" applyFill="1"/>
    <xf numFmtId="3" fontId="0" fillId="0" borderId="0" xfId="0" applyNumberFormat="1" applyFill="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69" fillId="4" borderId="1" xfId="8" applyFont="1" applyFill="1" applyBorder="1"/>
    <xf numFmtId="0" fontId="70" fillId="2" borderId="1" xfId="8" applyFont="1" applyFill="1" applyBorder="1"/>
    <xf numFmtId="4" fontId="69" fillId="2" borderId="1" xfId="8" applyNumberFormat="1" applyFont="1" applyFill="1" applyBorder="1" applyAlignment="1">
      <alignment horizontal="right"/>
    </xf>
    <xf numFmtId="167" fontId="69" fillId="2" borderId="1" xfId="8" applyNumberFormat="1" applyFont="1" applyFill="1" applyBorder="1" applyAlignment="1">
      <alignment horizontal="right"/>
    </xf>
    <xf numFmtId="2" fontId="33" fillId="6" borderId="1" xfId="0" applyNumberFormat="1" applyFont="1" applyFill="1" applyBorder="1" applyAlignment="1">
      <alignment horizontal="right"/>
    </xf>
    <xf numFmtId="0" fontId="18" fillId="0" borderId="0" xfId="0" applyFont="1" applyBorder="1" applyAlignment="1">
      <alignment horizontal="left"/>
    </xf>
    <xf numFmtId="0" fontId="18" fillId="0" borderId="43" xfId="0" applyFont="1" applyBorder="1" applyAlignment="1">
      <alignment horizontal="left"/>
    </xf>
    <xf numFmtId="0" fontId="16" fillId="0" borderId="0" xfId="3" applyFont="1" applyBorder="1" applyAlignment="1" applyProtection="1">
      <alignment horizontal="left"/>
    </xf>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8" fillId="0" borderId="0" xfId="0" applyFont="1" applyAlignment="1">
      <alignment horizontal="left"/>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5" fillId="0" borderId="0" xfId="0" applyFont="1" applyBorder="1" applyAlignment="1">
      <alignment horizontal="left"/>
    </xf>
    <xf numFmtId="0" fontId="15" fillId="0" borderId="43" xfId="0" applyFont="1" applyBorder="1" applyAlignment="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64" fillId="5" borderId="9" xfId="0" applyFont="1" applyFill="1" applyBorder="1" applyAlignment="1">
      <alignment horizontal="left"/>
    </xf>
    <xf numFmtId="0" fontId="33" fillId="4" borderId="1" xfId="8" applyFont="1" applyFill="1" applyBorder="1" applyAlignment="1">
      <alignment horizontal="center" vertic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4" fillId="5" borderId="54" xfId="0" applyFont="1" applyFill="1" applyBorder="1" applyAlignment="1">
      <alignment horizontal="left" vertical="center" wrapText="1"/>
    </xf>
    <xf numFmtId="0" fontId="64" fillId="5" borderId="55" xfId="0" applyFont="1" applyFill="1" applyBorder="1" applyAlignment="1">
      <alignment horizontal="left" vertical="center" wrapText="1"/>
    </xf>
    <xf numFmtId="0" fontId="64"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4" fillId="5" borderId="8" xfId="0" applyFont="1" applyFill="1" applyBorder="1" applyAlignment="1">
      <alignment horizontal="left" vertical="center" wrapText="1"/>
    </xf>
    <xf numFmtId="0" fontId="64"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44" fillId="2" borderId="4" xfId="8" applyFont="1" applyFill="1" applyBorder="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64" fillId="5" borderId="26" xfId="0" applyFont="1" applyFill="1" applyBorder="1" applyAlignment="1">
      <alignment horizontal="left" vertical="center" wrapText="1"/>
    </xf>
    <xf numFmtId="0" fontId="64" fillId="5" borderId="36"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4" fillId="5" borderId="1" xfId="0" applyFont="1" applyFill="1" applyBorder="1" applyAlignment="1">
      <alignment horizontal="left" vertical="center" wrapText="1"/>
    </xf>
    <xf numFmtId="0" fontId="50" fillId="4" borderId="51" xfId="16" applyFont="1" applyFill="1" applyBorder="1" applyAlignment="1">
      <alignment horizontal="left" vertical="top" wrapText="1"/>
    </xf>
    <xf numFmtId="0" fontId="50" fillId="4" borderId="0" xfId="16" applyFont="1" applyFill="1" applyBorder="1" applyAlignment="1">
      <alignment horizontal="left" vertical="top" wrapText="1"/>
    </xf>
    <xf numFmtId="0" fontId="64" fillId="5" borderId="1" xfId="6" applyFont="1" applyFill="1" applyBorder="1" applyAlignment="1">
      <alignment horizontal="left" vertical="center" wrapText="1"/>
    </xf>
    <xf numFmtId="0" fontId="50" fillId="4" borderId="52" xfId="16" applyFont="1" applyFill="1" applyBorder="1" applyAlignment="1">
      <alignment horizontal="center" vertical="top" wrapText="1"/>
    </xf>
    <xf numFmtId="0" fontId="50" fillId="4" borderId="0" xfId="16" applyFont="1" applyFill="1" applyBorder="1" applyAlignment="1">
      <alignment horizontal="center" vertical="top" wrapText="1"/>
    </xf>
    <xf numFmtId="0" fontId="25" fillId="4" borderId="52" xfId="6" applyFont="1" applyFill="1" applyBorder="1" applyAlignment="1">
      <alignment horizontal="center"/>
    </xf>
    <xf numFmtId="0" fontId="50" fillId="4" borderId="48" xfId="16" applyFont="1" applyFill="1" applyBorder="1" applyAlignment="1">
      <alignment horizontal="left" vertical="top" wrapText="1"/>
    </xf>
    <xf numFmtId="0" fontId="50" fillId="4" borderId="49" xfId="16" applyFont="1" applyFill="1" applyBorder="1" applyAlignment="1">
      <alignment horizontal="left" vertical="top" wrapText="1"/>
    </xf>
    <xf numFmtId="0" fontId="50" fillId="4" borderId="55" xfId="16" applyFont="1" applyFill="1" applyBorder="1" applyAlignment="1">
      <alignment horizontal="left" vertical="top" wrapText="1"/>
    </xf>
    <xf numFmtId="0" fontId="40"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229720</xdr:colOff>
      <xdr:row>40</xdr:row>
      <xdr:rowOff>139140</xdr:rowOff>
    </xdr:from>
    <xdr:to>
      <xdr:col>15</xdr:col>
      <xdr:colOff>63500</xdr:colOff>
      <xdr:row>71</xdr:row>
      <xdr:rowOff>64397</xdr:rowOff>
    </xdr:to>
    <xdr:pic>
      <xdr:nvPicPr>
        <xdr:cNvPr id="2" name="Picture 1"/>
        <xdr:cNvPicPr>
          <a:picLocks noChangeAspect="1"/>
        </xdr:cNvPicPr>
      </xdr:nvPicPr>
      <xdr:blipFill>
        <a:blip xmlns:r="http://schemas.openxmlformats.org/officeDocument/2006/relationships" r:embed="rId1"/>
        <a:stretch>
          <a:fillRect/>
        </a:stretch>
      </xdr:blipFill>
      <xdr:spPr>
        <a:xfrm>
          <a:off x="5468470" y="7013015"/>
          <a:ext cx="7866530" cy="48465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381000</xdr:colOff>
      <xdr:row>38</xdr:row>
      <xdr:rowOff>142875</xdr:rowOff>
    </xdr:from>
    <xdr:to>
      <xdr:col>20</xdr:col>
      <xdr:colOff>25400</xdr:colOff>
      <xdr:row>73</xdr:row>
      <xdr:rowOff>88900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1375" y="6318250"/>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333375</xdr:colOff>
      <xdr:row>47</xdr:row>
      <xdr:rowOff>63500</xdr:rowOff>
    </xdr:from>
    <xdr:to>
      <xdr:col>19</xdr:col>
      <xdr:colOff>374650</xdr:colOff>
      <xdr:row>82</xdr:row>
      <xdr:rowOff>12700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2375" y="7699375"/>
          <a:ext cx="9201150" cy="550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269875</xdr:colOff>
      <xdr:row>46</xdr:row>
      <xdr:rowOff>111125</xdr:rowOff>
    </xdr:from>
    <xdr:to>
      <xdr:col>23</xdr:col>
      <xdr:colOff>327025</xdr:colOff>
      <xdr:row>83</xdr:row>
      <xdr:rowOff>41275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0" y="7540625"/>
          <a:ext cx="9201150" cy="580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9</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9</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412750</xdr:colOff>
      <xdr:row>59</xdr:row>
      <xdr:rowOff>0</xdr:rowOff>
    </xdr:from>
    <xdr:to>
      <xdr:col>7</xdr:col>
      <xdr:colOff>644525</xdr:colOff>
      <xdr:row>93</xdr:row>
      <xdr:rowOff>104775</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9509125"/>
          <a:ext cx="910590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326887</xdr:colOff>
      <xdr:row>56</xdr:row>
      <xdr:rowOff>1657</xdr:rowOff>
    </xdr:from>
    <xdr:to>
      <xdr:col>20</xdr:col>
      <xdr:colOff>368300</xdr:colOff>
      <xdr:row>83</xdr:row>
      <xdr:rowOff>152401</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187" y="9386957"/>
          <a:ext cx="8575813" cy="4608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752475</xdr:colOff>
          <xdr:row>536</xdr:row>
          <xdr:rowOff>23605</xdr:rowOff>
        </xdr:from>
        <xdr:to>
          <xdr:col>2</xdr:col>
          <xdr:colOff>466725</xdr:colOff>
          <xdr:row>537</xdr:row>
          <xdr:rowOff>124653</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image" Target="../media/image8.emf"/><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control" Target="../activeX/activeX1.xml"/><Relationship Id="rId5" Type="http://schemas.openxmlformats.org/officeDocument/2006/relationships/vmlDrawing" Target="../drawings/vmlDrawing4.vml"/><Relationship Id="rId4"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icdata.com/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election activeCell="V16" sqref="V16"/>
    </sheetView>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80" t="s">
        <v>0</v>
      </c>
      <c r="C3" s="381"/>
      <c r="D3" s="381"/>
      <c r="E3" s="381"/>
      <c r="F3" s="381"/>
      <c r="G3" s="381"/>
      <c r="H3" s="381"/>
      <c r="I3" s="382"/>
    </row>
    <row r="4" spans="2:9">
      <c r="B4" s="383"/>
      <c r="C4" s="2"/>
      <c r="D4" s="2"/>
      <c r="E4" s="3"/>
      <c r="F4" s="2"/>
      <c r="G4" s="2"/>
      <c r="H4" s="2"/>
      <c r="I4" s="384"/>
    </row>
    <row r="5" spans="2:9">
      <c r="B5" s="383"/>
      <c r="C5" s="2"/>
      <c r="D5" s="2"/>
      <c r="E5" s="4"/>
      <c r="F5" s="2"/>
      <c r="G5" s="2"/>
      <c r="H5" s="2"/>
      <c r="I5" s="384"/>
    </row>
    <row r="6" spans="2:9">
      <c r="B6" s="414" t="s">
        <v>1</v>
      </c>
      <c r="C6" s="415"/>
      <c r="D6" s="415"/>
      <c r="E6" s="415"/>
      <c r="F6" s="415"/>
      <c r="G6" s="415"/>
      <c r="H6" s="415"/>
      <c r="I6" s="416"/>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411" t="s">
        <v>2</v>
      </c>
      <c r="C13" s="412"/>
      <c r="D13" s="412"/>
      <c r="E13" s="412"/>
      <c r="F13" s="412"/>
      <c r="G13" s="412"/>
      <c r="H13" s="412"/>
      <c r="I13" s="413"/>
    </row>
    <row r="14" spans="2:9" ht="24" customHeight="1">
      <c r="B14" s="411"/>
      <c r="C14" s="412"/>
      <c r="D14" s="412"/>
      <c r="E14" s="412"/>
      <c r="F14" s="412"/>
      <c r="G14" s="412"/>
      <c r="H14" s="412"/>
      <c r="I14" s="413"/>
    </row>
    <row r="15" spans="2:9" s="11" customFormat="1" ht="24" customHeight="1">
      <c r="B15" s="8"/>
      <c r="C15" s="9"/>
      <c r="D15" s="9"/>
      <c r="E15" s="9"/>
      <c r="F15" s="9"/>
      <c r="G15" s="9"/>
      <c r="H15" s="9"/>
      <c r="I15" s="10"/>
    </row>
    <row r="16" spans="2:9" ht="24" customHeight="1">
      <c r="B16" s="417" t="s">
        <v>368</v>
      </c>
      <c r="C16" s="418"/>
      <c r="D16" s="418"/>
      <c r="E16" s="418"/>
      <c r="F16" s="418"/>
      <c r="G16" s="418"/>
      <c r="H16" s="418"/>
      <c r="I16" s="419"/>
    </row>
    <row r="17" spans="2:9">
      <c r="B17" s="420" t="s">
        <v>3</v>
      </c>
      <c r="C17" s="421"/>
      <c r="D17" s="421"/>
      <c r="E17" s="421"/>
      <c r="F17" s="421"/>
      <c r="G17" s="421"/>
      <c r="H17" s="421"/>
      <c r="I17" s="422"/>
    </row>
    <row r="18" spans="2:9" ht="24" customHeight="1">
      <c r="B18" s="420">
        <v>44991</v>
      </c>
      <c r="C18" s="421"/>
      <c r="D18" s="421"/>
      <c r="E18" s="421"/>
      <c r="F18" s="421"/>
      <c r="G18" s="421"/>
      <c r="H18" s="421"/>
      <c r="I18" s="422"/>
    </row>
    <row r="19" spans="2:9">
      <c r="B19" s="12"/>
      <c r="C19" s="13"/>
      <c r="D19" s="13"/>
      <c r="E19" s="13"/>
      <c r="F19" s="13"/>
      <c r="G19" s="13"/>
      <c r="H19" s="13"/>
      <c r="I19" s="14"/>
    </row>
    <row r="24" spans="2:9">
      <c r="B24" s="410" t="s">
        <v>4</v>
      </c>
      <c r="C24" s="410"/>
      <c r="D24" s="410"/>
      <c r="E24" s="410"/>
      <c r="F24" s="410"/>
      <c r="G24" s="410"/>
      <c r="H24" s="410"/>
      <c r="I24" s="410"/>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B55"/>
  <sheetViews>
    <sheetView showGridLines="0" zoomScale="85" zoomScaleNormal="85" workbookViewId="0">
      <pane xSplit="1" ySplit="3" topLeftCell="H4" activePane="bottomRight" state="frozen"/>
      <selection sqref="A1:AB1"/>
      <selection pane="topRight" sqref="A1:AB1"/>
      <selection pane="bottomLeft" sqref="A1:AB1"/>
      <selection pane="bottomRight" sqref="A1:AB1"/>
    </sheetView>
  </sheetViews>
  <sheetFormatPr defaultColWidth="11.42578125" defaultRowHeight="12.75"/>
  <cols>
    <col min="1" max="1" width="17.42578125" style="51" customWidth="1"/>
    <col min="2" max="3" width="10.28515625" style="51" hidden="1" customWidth="1"/>
    <col min="4" max="4" width="11.28515625" style="51" hidden="1" customWidth="1"/>
    <col min="5" max="5" width="11.28515625" style="51" customWidth="1"/>
    <col min="6" max="10" width="11.42578125" style="51" customWidth="1"/>
    <col min="11" max="11" width="11.7109375" style="51" customWidth="1"/>
    <col min="12" max="20" width="11.42578125" style="51" customWidth="1"/>
    <col min="21" max="16384" width="11.42578125" style="51"/>
  </cols>
  <sheetData>
    <row r="1" spans="1:28" ht="24" customHeight="1">
      <c r="A1" s="458" t="s">
        <v>263</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1:28">
      <c r="A2" s="160"/>
      <c r="B2" s="161"/>
      <c r="C2" s="162"/>
      <c r="D2" s="161"/>
      <c r="E2" s="162"/>
      <c r="F2" s="161"/>
      <c r="G2" s="162"/>
      <c r="H2" s="161"/>
      <c r="I2" s="162"/>
      <c r="J2" s="161"/>
      <c r="K2" s="162"/>
      <c r="L2" s="161"/>
      <c r="M2" s="162"/>
      <c r="N2" s="162"/>
      <c r="O2" s="162"/>
      <c r="P2" s="162"/>
      <c r="Q2" s="162"/>
      <c r="R2" s="162"/>
      <c r="S2" s="162"/>
      <c r="T2" s="162"/>
      <c r="U2" s="162"/>
      <c r="V2" s="162"/>
      <c r="W2" s="162"/>
      <c r="X2" s="358"/>
      <c r="Y2" s="358"/>
      <c r="Z2" s="358"/>
      <c r="AA2" s="358"/>
      <c r="AB2" s="162"/>
    </row>
    <row r="3" spans="1:28">
      <c r="A3" s="163" t="s">
        <v>63</v>
      </c>
      <c r="B3" s="164">
        <v>1996</v>
      </c>
      <c r="C3" s="165">
        <v>1997</v>
      </c>
      <c r="D3" s="164">
        <v>1998</v>
      </c>
      <c r="E3" s="121">
        <v>1999</v>
      </c>
      <c r="F3" s="121">
        <v>2000</v>
      </c>
      <c r="G3" s="121">
        <v>2001</v>
      </c>
      <c r="H3" s="121">
        <v>2002</v>
      </c>
      <c r="I3" s="121">
        <v>2003</v>
      </c>
      <c r="J3" s="121">
        <v>2004</v>
      </c>
      <c r="K3" s="121">
        <v>2005</v>
      </c>
      <c r="L3" s="121">
        <v>2006</v>
      </c>
      <c r="M3" s="121">
        <v>2007</v>
      </c>
      <c r="N3" s="121">
        <v>2008</v>
      </c>
      <c r="O3" s="121">
        <v>2009</v>
      </c>
      <c r="P3" s="121">
        <v>2010</v>
      </c>
      <c r="Q3" s="121">
        <v>2011</v>
      </c>
      <c r="R3" s="121">
        <v>2012</v>
      </c>
      <c r="S3" s="121">
        <v>2013</v>
      </c>
      <c r="T3" s="121">
        <v>2014</v>
      </c>
      <c r="U3" s="121">
        <v>2015</v>
      </c>
      <c r="V3" s="121">
        <v>2016</v>
      </c>
      <c r="W3" s="121">
        <v>2017</v>
      </c>
      <c r="X3" s="121">
        <v>2018</v>
      </c>
      <c r="Y3" s="121">
        <v>2019</v>
      </c>
      <c r="Z3" s="121" t="s">
        <v>295</v>
      </c>
      <c r="AA3" s="121" t="s">
        <v>296</v>
      </c>
      <c r="AB3" s="121" t="s">
        <v>376</v>
      </c>
    </row>
    <row r="4" spans="1:28">
      <c r="A4" s="123" t="s">
        <v>56</v>
      </c>
      <c r="B4" s="41">
        <v>0.33293215391506809</v>
      </c>
      <c r="C4" s="41">
        <v>0.48056445803560799</v>
      </c>
      <c r="D4" s="41">
        <v>0.66406954098586879</v>
      </c>
      <c r="E4" s="41">
        <v>0.70430166443848741</v>
      </c>
      <c r="F4" s="41">
        <v>1.0839157159709216</v>
      </c>
      <c r="G4" s="41">
        <v>0.7290644744087178</v>
      </c>
      <c r="H4" s="41">
        <v>0.58102272901553609</v>
      </c>
      <c r="I4" s="41">
        <v>0.51755146541640396</v>
      </c>
      <c r="J4" s="41">
        <v>0.54590290732077329</v>
      </c>
      <c r="K4" s="41">
        <v>0.66821309001046303</v>
      </c>
      <c r="L4" s="41">
        <v>0.91085576298041737</v>
      </c>
      <c r="M4" s="41">
        <v>1.2555228529585236</v>
      </c>
      <c r="N4" s="41">
        <v>1.2410193330154344</v>
      </c>
      <c r="O4" s="41">
        <v>0.65379198895634016</v>
      </c>
      <c r="P4" s="41">
        <v>0.47568646411735943</v>
      </c>
      <c r="Q4" s="41">
        <v>0.46746046566790089</v>
      </c>
      <c r="R4" s="41">
        <v>0.35983327702187795</v>
      </c>
      <c r="S4" s="41">
        <v>0.35552907439988474</v>
      </c>
      <c r="T4" s="232">
        <v>0.37826581360535488</v>
      </c>
      <c r="U4" s="265">
        <v>0.46223296298733874</v>
      </c>
      <c r="V4" s="265">
        <v>0.37668883096514666</v>
      </c>
      <c r="W4" s="265">
        <v>0.42532048341511325</v>
      </c>
      <c r="X4" s="265">
        <v>0.44392115373219199</v>
      </c>
      <c r="Y4" s="232">
        <v>0.3901302326785876</v>
      </c>
      <c r="Z4" s="232">
        <v>0.53854880982271902</v>
      </c>
      <c r="AA4" s="232">
        <v>0.45141882646852183</v>
      </c>
      <c r="AB4" s="274">
        <v>0.38015846102438783</v>
      </c>
    </row>
    <row r="5" spans="1:28">
      <c r="A5" s="123" t="s">
        <v>55</v>
      </c>
      <c r="B5" s="41">
        <v>0.92056786427453741</v>
      </c>
      <c r="C5" s="41">
        <v>1.2083967578650232</v>
      </c>
      <c r="D5" s="41">
        <v>1.4440100119373098</v>
      </c>
      <c r="E5" s="41">
        <v>2.0589140143624247</v>
      </c>
      <c r="F5" s="41">
        <v>3.0923684095383943</v>
      </c>
      <c r="G5" s="41">
        <v>2.0938628437203586</v>
      </c>
      <c r="H5" s="41">
        <v>1.6585551387949469</v>
      </c>
      <c r="I5" s="41">
        <v>1.5049492892467209</v>
      </c>
      <c r="J5" s="41">
        <v>1.708843346089691</v>
      </c>
      <c r="K5" s="41">
        <v>1.8955775159045953</v>
      </c>
      <c r="L5" s="41">
        <v>2.4681290655966048</v>
      </c>
      <c r="M5" s="41">
        <v>3.9993027792887306</v>
      </c>
      <c r="N5" s="41">
        <v>4.7998592234642281</v>
      </c>
      <c r="O5" s="41">
        <v>3.2413361583635165</v>
      </c>
      <c r="P5" s="41">
        <v>2.0351499639143564</v>
      </c>
      <c r="Q5" s="41">
        <v>1.9816177839498514</v>
      </c>
      <c r="R5" s="41">
        <v>1.4377323662586468</v>
      </c>
      <c r="S5" s="41">
        <v>1.3950329598897642</v>
      </c>
      <c r="T5" s="233">
        <v>1.6158671231695327</v>
      </c>
      <c r="U5" s="232">
        <v>1.6628720277878652</v>
      </c>
      <c r="V5" s="232">
        <v>1.516900397808181</v>
      </c>
      <c r="W5" s="232">
        <v>1.3254318083547649</v>
      </c>
      <c r="X5" s="232">
        <v>1.7529085791564329</v>
      </c>
      <c r="Y5" s="232">
        <v>1.3137278897599405</v>
      </c>
      <c r="Z5" s="232">
        <v>2.4457521206102304</v>
      </c>
      <c r="AA5" s="232">
        <v>2.5296547547949877</v>
      </c>
      <c r="AB5" s="274">
        <v>1.088150694359342</v>
      </c>
    </row>
    <row r="6" spans="1:28">
      <c r="A6" s="123" t="s">
        <v>44</v>
      </c>
      <c r="B6" s="41">
        <v>9.6258100817897194E-2</v>
      </c>
      <c r="C6" s="41">
        <v>0.12100179814768744</v>
      </c>
      <c r="D6" s="41">
        <v>8.0359114488561006E-2</v>
      </c>
      <c r="E6" s="41">
        <v>3.8595521868997278E-2</v>
      </c>
      <c r="F6" s="41">
        <v>3.1445974112696964E-2</v>
      </c>
      <c r="G6" s="41">
        <v>2.5927715964324156E-2</v>
      </c>
      <c r="H6" s="41">
        <v>1.1748259466021651E-2</v>
      </c>
      <c r="I6" s="41">
        <v>2.2281249096181836E-2</v>
      </c>
      <c r="J6" s="41">
        <v>2.9299185106737236E-2</v>
      </c>
      <c r="K6" s="41">
        <v>3.4389362229156964E-2</v>
      </c>
      <c r="L6" s="41">
        <v>2.2656810597493599E-2</v>
      </c>
      <c r="M6" s="41">
        <v>2.5636455540423805E-2</v>
      </c>
      <c r="N6" s="41">
        <v>1.8200451084947455E-2</v>
      </c>
      <c r="O6" s="41">
        <v>8.914717669805429E-3</v>
      </c>
      <c r="P6" s="41">
        <v>8.9581388653444081E-3</v>
      </c>
      <c r="Q6" s="41">
        <v>6.2244498144061909E-3</v>
      </c>
      <c r="R6" s="41">
        <v>3.7790081253782698E-3</v>
      </c>
      <c r="S6" s="41">
        <v>5.4659336756613481E-3</v>
      </c>
      <c r="T6" s="232">
        <v>8.5221141877317805E-3</v>
      </c>
      <c r="U6" s="232">
        <v>8.0755113702036009E-3</v>
      </c>
      <c r="V6" s="232">
        <v>8.3043927956996735E-3</v>
      </c>
      <c r="W6" s="232">
        <v>1.0254320857078864E-2</v>
      </c>
      <c r="X6" s="232">
        <v>1.0203984966476169E-2</v>
      </c>
      <c r="Y6" s="232">
        <v>2.0471518118697379E-2</v>
      </c>
      <c r="Z6" s="232">
        <v>6.1150607612115229E-3</v>
      </c>
      <c r="AA6" s="232">
        <v>5.2019016986985141E-3</v>
      </c>
      <c r="AB6" s="274" t="s">
        <v>47</v>
      </c>
    </row>
    <row r="7" spans="1:28">
      <c r="A7" s="123" t="s">
        <v>118</v>
      </c>
      <c r="B7" s="41">
        <v>4.5544790425129753E-2</v>
      </c>
      <c r="C7" s="41">
        <v>5.9845868078230044E-2</v>
      </c>
      <c r="D7" s="41">
        <v>8.5677587456535503E-2</v>
      </c>
      <c r="E7" s="41">
        <v>5.8678687361304285E-2</v>
      </c>
      <c r="F7" s="41">
        <v>4.8942628859176239E-2</v>
      </c>
      <c r="G7" s="41">
        <v>3.9024872795158351E-2</v>
      </c>
      <c r="H7" s="41">
        <v>2.858299216282606E-2</v>
      </c>
      <c r="I7" s="41">
        <v>4.2626759053235895E-2</v>
      </c>
      <c r="J7" s="41">
        <v>8.0458008682515986E-2</v>
      </c>
      <c r="K7" s="41">
        <v>0.14743087756533885</v>
      </c>
      <c r="L7" s="41">
        <v>0.24521315718971393</v>
      </c>
      <c r="M7" s="41">
        <v>0.33585435549153286</v>
      </c>
      <c r="N7" s="41">
        <v>0.24366470225458634</v>
      </c>
      <c r="O7" s="41">
        <v>0.12876724476796403</v>
      </c>
      <c r="P7" s="41">
        <v>0.12438165639140633</v>
      </c>
      <c r="Q7" s="41">
        <v>9.8632949532292735E-2</v>
      </c>
      <c r="R7" s="41">
        <v>5.7420967382742105E-2</v>
      </c>
      <c r="S7" s="41">
        <v>6.0264440372160721E-2</v>
      </c>
      <c r="T7" s="232">
        <v>7.2196446937149383E-2</v>
      </c>
      <c r="U7" s="232">
        <v>8.6029442997301878E-2</v>
      </c>
      <c r="V7" s="232">
        <v>7.8300500376527346E-2</v>
      </c>
      <c r="W7" s="232">
        <v>9.572585529575961E-2</v>
      </c>
      <c r="X7" s="232">
        <v>8.8457544737390689E-2</v>
      </c>
      <c r="Y7" s="232">
        <v>5.9037057285423328E-2</v>
      </c>
      <c r="Z7" s="219">
        <v>9.0848507828467331E-2</v>
      </c>
      <c r="AA7" s="219">
        <v>8.6277355577306328E-2</v>
      </c>
      <c r="AB7" s="274">
        <v>8.1596937053195637E-2</v>
      </c>
    </row>
    <row r="8" spans="1:28">
      <c r="A8" s="123" t="s">
        <v>45</v>
      </c>
      <c r="B8" s="41">
        <v>0.11607662382804873</v>
      </c>
      <c r="C8" s="41">
        <v>0.21578965079585827</v>
      </c>
      <c r="D8" s="41">
        <v>0.16155156669371087</v>
      </c>
      <c r="E8" s="41">
        <v>0.13975046692174056</v>
      </c>
      <c r="F8" s="41">
        <v>0.15491155748534602</v>
      </c>
      <c r="G8" s="41">
        <v>0.11335257204695866</v>
      </c>
      <c r="H8" s="41">
        <v>9.0820677994029E-2</v>
      </c>
      <c r="I8" s="41">
        <v>0.11899626144451116</v>
      </c>
      <c r="J8" s="41">
        <v>0.15537369769932599</v>
      </c>
      <c r="K8" s="41">
        <v>0.18536283456273822</v>
      </c>
      <c r="L8" s="41">
        <v>0.2493163755651264</v>
      </c>
      <c r="M8" s="41">
        <v>0.42802186810603116</v>
      </c>
      <c r="N8" s="41">
        <v>0.42704077654848865</v>
      </c>
      <c r="O8" s="41">
        <v>0.38625108405857878</v>
      </c>
      <c r="P8" s="41">
        <v>0.39335857069504526</v>
      </c>
      <c r="Q8" s="41">
        <v>0.35626177685274535</v>
      </c>
      <c r="R8" s="41">
        <v>0.35592951695252822</v>
      </c>
      <c r="S8" s="41">
        <v>0.32888381991064997</v>
      </c>
      <c r="T8" s="233">
        <v>0.30134703559478365</v>
      </c>
      <c r="U8" s="232">
        <v>0.28113442563399527</v>
      </c>
      <c r="V8" s="232">
        <v>0.29808045569476233</v>
      </c>
      <c r="W8" s="232">
        <v>0.31298867355771881</v>
      </c>
      <c r="X8" s="232">
        <v>0.40940648750709374</v>
      </c>
      <c r="Y8" s="232">
        <v>0.56965354359822884</v>
      </c>
      <c r="Z8" s="232">
        <v>0.95656332239232844</v>
      </c>
      <c r="AA8" s="232" t="s">
        <v>47</v>
      </c>
      <c r="AB8" s="274">
        <v>0.72044679707902226</v>
      </c>
    </row>
    <row r="9" spans="1:28">
      <c r="A9" s="123" t="s">
        <v>64</v>
      </c>
      <c r="B9" s="41" t="s">
        <v>47</v>
      </c>
      <c r="C9" s="41" t="s">
        <v>47</v>
      </c>
      <c r="D9" s="41" t="s">
        <v>47</v>
      </c>
      <c r="E9" s="41" t="s">
        <v>47</v>
      </c>
      <c r="F9" s="41" t="s">
        <v>47</v>
      </c>
      <c r="G9" s="41">
        <v>0.36733604447341089</v>
      </c>
      <c r="H9" s="41">
        <v>0.23844539379197108</v>
      </c>
      <c r="I9" s="41">
        <v>0.23712503193717083</v>
      </c>
      <c r="J9" s="41">
        <v>0.2630832105687394</v>
      </c>
      <c r="K9" s="41">
        <v>0.17011815766307667</v>
      </c>
      <c r="L9" s="41">
        <v>0.41776618163118184</v>
      </c>
      <c r="M9" s="41">
        <v>1.7007836887689571</v>
      </c>
      <c r="N9" s="41">
        <v>0.83586468534948133</v>
      </c>
      <c r="O9" s="41">
        <v>1.5299330838798653</v>
      </c>
      <c r="P9" s="41">
        <v>1.3301089146075014</v>
      </c>
      <c r="Q9" s="41">
        <v>0.86358652230565569</v>
      </c>
      <c r="R9" s="41">
        <v>0.5796642539439143</v>
      </c>
      <c r="S9" s="41">
        <v>0.78769848513430174</v>
      </c>
      <c r="T9" s="232">
        <v>1.1390932337705468</v>
      </c>
      <c r="U9" s="232">
        <v>3.6626470611645106</v>
      </c>
      <c r="V9" s="232">
        <v>1.7018813002165449</v>
      </c>
      <c r="W9" s="232">
        <v>1.4293472712674256</v>
      </c>
      <c r="X9" s="232">
        <v>0.94428086431191782</v>
      </c>
      <c r="Y9" s="232">
        <v>1.3224424933511443</v>
      </c>
      <c r="Z9" s="232">
        <v>2.0152841170771723</v>
      </c>
      <c r="AA9" s="232">
        <v>2.3930007853298041</v>
      </c>
      <c r="AB9" s="274">
        <v>1.818619385512857</v>
      </c>
    </row>
    <row r="10" spans="1:28" ht="12.75" customHeight="1">
      <c r="A10" s="123" t="s">
        <v>65</v>
      </c>
      <c r="B10" s="41">
        <v>0.14272913356608014</v>
      </c>
      <c r="C10" s="41">
        <v>0.1634374168385152</v>
      </c>
      <c r="D10" s="41">
        <v>9.2233119152293999E-2</v>
      </c>
      <c r="E10" s="41">
        <v>0.10192431727053457</v>
      </c>
      <c r="F10" s="41">
        <v>8.4182814989803983E-2</v>
      </c>
      <c r="G10" s="41">
        <v>5.3925057447552244E-2</v>
      </c>
      <c r="H10" s="41">
        <v>6.1322230941651353E-2</v>
      </c>
      <c r="I10" s="41">
        <v>5.7364224277842116E-2</v>
      </c>
      <c r="J10" s="41">
        <v>9.8433599706026401E-2</v>
      </c>
      <c r="K10" s="41">
        <v>0.1339494014191901</v>
      </c>
      <c r="L10" s="41">
        <v>0.12316633668525359</v>
      </c>
      <c r="M10" s="41">
        <v>0.24382118254057034</v>
      </c>
      <c r="N10" s="41">
        <v>0.19590958892223079</v>
      </c>
      <c r="O10" s="41">
        <v>0.16745898404609905</v>
      </c>
      <c r="P10" s="41">
        <v>0.13749309446995456</v>
      </c>
      <c r="Q10" s="41">
        <v>0.12258800912235741</v>
      </c>
      <c r="R10" s="41">
        <v>0.10292217670958104</v>
      </c>
      <c r="S10" s="41">
        <v>0.12680740710929395</v>
      </c>
      <c r="T10" s="221">
        <v>9.8660261540390773E-2</v>
      </c>
      <c r="U10" s="232">
        <v>9.0429001990930818E-2</v>
      </c>
      <c r="V10" s="232">
        <v>9.8879274572219664E-2</v>
      </c>
      <c r="W10" s="232">
        <v>9.1119943819118046E-2</v>
      </c>
      <c r="X10" s="232">
        <v>0.10036863659032491</v>
      </c>
      <c r="Y10" s="232">
        <v>9.1119528702190172E-2</v>
      </c>
      <c r="Z10" s="232">
        <v>0.12008181095808192</v>
      </c>
      <c r="AA10" s="232">
        <v>0.17628597385774336</v>
      </c>
      <c r="AB10" s="274" t="s">
        <v>47</v>
      </c>
    </row>
    <row r="11" spans="1:28">
      <c r="A11" s="123" t="s">
        <v>66</v>
      </c>
      <c r="B11" s="41">
        <v>0.27791528673522747</v>
      </c>
      <c r="C11" s="41">
        <v>0.2230528092597058</v>
      </c>
      <c r="D11" s="41">
        <v>0.1405445455426759</v>
      </c>
      <c r="E11" s="41">
        <v>0.24037231158503525</v>
      </c>
      <c r="F11" s="41">
        <v>0.10104167952309838</v>
      </c>
      <c r="G11" s="41">
        <v>4.1028297186016631E-2</v>
      </c>
      <c r="H11" s="41">
        <v>3.8013471324270506E-2</v>
      </c>
      <c r="I11" s="41">
        <v>3.1851622058312878E-2</v>
      </c>
      <c r="J11" s="41">
        <v>4.0288829861448536E-2</v>
      </c>
      <c r="K11" s="41">
        <v>6.7741541744249886E-2</v>
      </c>
      <c r="L11" s="41">
        <v>9.1758328966924138E-2</v>
      </c>
      <c r="M11" s="41">
        <v>0.19531321357936646</v>
      </c>
      <c r="N11" s="41">
        <v>9.844205616172573E-2</v>
      </c>
      <c r="O11" s="41">
        <v>0.12374342374098583</v>
      </c>
      <c r="P11" s="41">
        <v>0.10911323882840408</v>
      </c>
      <c r="Q11" s="41">
        <v>0.12387352327015967</v>
      </c>
      <c r="R11" s="41">
        <v>0.13908107117842394</v>
      </c>
      <c r="S11" s="41">
        <v>0.17168284549619331</v>
      </c>
      <c r="T11" s="221">
        <v>0.13716460032229233</v>
      </c>
      <c r="U11" s="232">
        <v>0.13569014547601921</v>
      </c>
      <c r="V11" s="232">
        <v>0.12274602877338618</v>
      </c>
      <c r="W11" s="232">
        <v>0.10778818315158471</v>
      </c>
      <c r="X11" s="232">
        <v>8.4288955778135291E-2</v>
      </c>
      <c r="Y11" s="232">
        <v>7.9664167518146478E-2</v>
      </c>
      <c r="Z11" s="232">
        <v>8.8187579705053268E-2</v>
      </c>
      <c r="AA11" s="232">
        <v>9.302796983436902E-2</v>
      </c>
      <c r="AB11" s="274">
        <v>6.6804203534314918E-2</v>
      </c>
    </row>
    <row r="12" spans="1:28">
      <c r="A12" s="123" t="s">
        <v>67</v>
      </c>
      <c r="B12" s="41" t="s">
        <v>47</v>
      </c>
      <c r="C12" s="41" t="s">
        <v>47</v>
      </c>
      <c r="D12" s="41" t="s">
        <v>47</v>
      </c>
      <c r="E12" s="41" t="s">
        <v>47</v>
      </c>
      <c r="F12" s="41" t="s">
        <v>47</v>
      </c>
      <c r="G12" s="41">
        <v>0.50185389141059333</v>
      </c>
      <c r="H12" s="41">
        <v>0.37626048174000704</v>
      </c>
      <c r="I12" s="41">
        <v>0.47217023935223917</v>
      </c>
      <c r="J12" s="41">
        <v>0.52475437972137517</v>
      </c>
      <c r="K12" s="41">
        <v>0.5678026874521277</v>
      </c>
      <c r="L12" s="41">
        <v>0.67225687811752899</v>
      </c>
      <c r="M12" s="41">
        <v>0.88407914282247768</v>
      </c>
      <c r="N12" s="41">
        <v>0.83902482138928536</v>
      </c>
      <c r="O12" s="41">
        <v>0.77406312071646366</v>
      </c>
      <c r="P12" s="41">
        <v>0.62027364723083944</v>
      </c>
      <c r="Q12" s="41">
        <v>0.40050740691524644</v>
      </c>
      <c r="R12" s="41">
        <v>0.34801211455922249</v>
      </c>
      <c r="S12" s="41">
        <v>0.30243944669434963</v>
      </c>
      <c r="T12" s="233">
        <v>0.37020677293072318</v>
      </c>
      <c r="U12" s="232">
        <v>0.38465951003409982</v>
      </c>
      <c r="V12" s="232">
        <v>0.34878971205915571</v>
      </c>
      <c r="W12" s="232">
        <v>0.38989544706465656</v>
      </c>
      <c r="X12" s="232">
        <v>0.4221890964980014</v>
      </c>
      <c r="Y12" s="232">
        <v>0.4067793497924313</v>
      </c>
      <c r="Z12" s="232">
        <v>0.68299708222253297</v>
      </c>
      <c r="AA12" s="232">
        <v>0.78058998778368816</v>
      </c>
      <c r="AB12" s="274">
        <v>0.511840708811653</v>
      </c>
    </row>
    <row r="13" spans="1:28">
      <c r="A13" s="123" t="s">
        <v>68</v>
      </c>
      <c r="B13" s="41">
        <v>0.15575099701555609</v>
      </c>
      <c r="C13" s="41">
        <v>0.20887491096113681</v>
      </c>
      <c r="D13" s="41">
        <v>0.44235907678650688</v>
      </c>
      <c r="E13" s="41">
        <v>0.48198737416547904</v>
      </c>
      <c r="F13" s="41">
        <v>0.143986543313709</v>
      </c>
      <c r="G13" s="41">
        <v>0.20880536568381314</v>
      </c>
      <c r="H13" s="41">
        <v>0.25991000492160587</v>
      </c>
      <c r="I13" s="41">
        <v>0.26823315345157089</v>
      </c>
      <c r="J13" s="41">
        <v>0.23277852008117525</v>
      </c>
      <c r="K13" s="41">
        <v>0.3184839334599246</v>
      </c>
      <c r="L13" s="41">
        <v>0.35177142223959734</v>
      </c>
      <c r="M13" s="41">
        <v>0.50711646407245703</v>
      </c>
      <c r="N13" s="41">
        <v>0.2979549785692297</v>
      </c>
      <c r="O13" s="41">
        <v>0.15837013782762319</v>
      </c>
      <c r="P13" s="41">
        <v>4.0180082482843375E-2</v>
      </c>
      <c r="Q13" s="41">
        <v>3.7223846058720728E-2</v>
      </c>
      <c r="R13" s="41">
        <v>4.1013153311839301E-2</v>
      </c>
      <c r="S13" s="41">
        <v>6.0477639105757493E-2</v>
      </c>
      <c r="T13" s="233">
        <v>7.0810179172174095E-2</v>
      </c>
      <c r="U13" s="232">
        <v>7.4791255736659554E-2</v>
      </c>
      <c r="V13" s="232">
        <v>8.657785646979102E-2</v>
      </c>
      <c r="W13" s="232">
        <v>8.2269555080322535E-2</v>
      </c>
      <c r="X13" s="232">
        <v>8.5755283984389807E-2</v>
      </c>
      <c r="Y13" s="41" t="s">
        <v>47</v>
      </c>
      <c r="Z13" s="41" t="s">
        <v>47</v>
      </c>
      <c r="AA13" s="41" t="s">
        <v>47</v>
      </c>
      <c r="AB13" s="274" t="s">
        <v>47</v>
      </c>
    </row>
    <row r="14" spans="1:28">
      <c r="A14" s="123" t="s">
        <v>69</v>
      </c>
      <c r="B14" s="41" t="s">
        <v>47</v>
      </c>
      <c r="C14" s="41" t="s">
        <v>47</v>
      </c>
      <c r="D14" s="41" t="s">
        <v>47</v>
      </c>
      <c r="E14" s="41" t="s">
        <v>47</v>
      </c>
      <c r="F14" s="41">
        <v>0.75358076459978995</v>
      </c>
      <c r="G14" s="41">
        <v>0.79806676307313162</v>
      </c>
      <c r="H14" s="41">
        <v>0.92309501131928295</v>
      </c>
      <c r="I14" s="41">
        <v>1.0269339585167998</v>
      </c>
      <c r="J14" s="41">
        <v>1.1235782346984702</v>
      </c>
      <c r="K14" s="41">
        <v>1.3509576523583213</v>
      </c>
      <c r="L14" s="41">
        <v>1.5278920658250017</v>
      </c>
      <c r="M14" s="41">
        <v>2.0045451197928679</v>
      </c>
      <c r="N14" s="41">
        <v>1.4675019681645691</v>
      </c>
      <c r="O14" s="41">
        <v>1.0714190684008527</v>
      </c>
      <c r="P14" s="41">
        <v>0.948860346636621</v>
      </c>
      <c r="Q14" s="41">
        <v>0.82331116595497067</v>
      </c>
      <c r="R14" s="41">
        <v>0.63536554610919604</v>
      </c>
      <c r="S14" s="41">
        <v>0.65239031464371133</v>
      </c>
      <c r="T14" s="233">
        <v>0.793948564281866</v>
      </c>
      <c r="U14" s="232">
        <v>0.83156952205712442</v>
      </c>
      <c r="V14" s="232">
        <v>0.55253080821068123</v>
      </c>
      <c r="W14" s="232">
        <v>0.56315142160376097</v>
      </c>
      <c r="X14" s="232">
        <v>0.4420492840291218</v>
      </c>
      <c r="Y14" s="232">
        <v>0.29317482983927073</v>
      </c>
      <c r="Z14" s="232">
        <v>0.36185175003651038</v>
      </c>
      <c r="AA14" s="232">
        <v>0.28017012996212387</v>
      </c>
      <c r="AB14" s="274">
        <v>0.26209600935876487</v>
      </c>
    </row>
    <row r="15" spans="1:28">
      <c r="A15" s="123" t="s">
        <v>70</v>
      </c>
      <c r="B15" s="41">
        <v>7.4202561330866057E-2</v>
      </c>
      <c r="C15" s="41">
        <v>0.12342151494821238</v>
      </c>
      <c r="D15" s="41">
        <v>0.13004406957991599</v>
      </c>
      <c r="E15" s="41">
        <v>0.17882709796527768</v>
      </c>
      <c r="F15" s="41">
        <v>0.21566486306752916</v>
      </c>
      <c r="G15" s="41">
        <v>0.11997810744193879</v>
      </c>
      <c r="H15" s="41">
        <v>0.10481829081738124</v>
      </c>
      <c r="I15" s="41">
        <v>0.15088810803611591</v>
      </c>
      <c r="J15" s="41">
        <v>0.24427615864922247</v>
      </c>
      <c r="K15" s="41">
        <v>0.34374110375173095</v>
      </c>
      <c r="L15" s="41">
        <v>0.42550947085488416</v>
      </c>
      <c r="M15" s="41">
        <v>0.5648356911879604</v>
      </c>
      <c r="N15" s="41">
        <v>0.51005500934226422</v>
      </c>
      <c r="O15" s="41">
        <v>0.42144934854499583</v>
      </c>
      <c r="P15" s="41">
        <v>0.43932257218638238</v>
      </c>
      <c r="Q15" s="41">
        <v>0.31389127840955761</v>
      </c>
      <c r="R15" s="41">
        <v>0.19160480223806359</v>
      </c>
      <c r="S15" s="41">
        <v>0.1830892231079303</v>
      </c>
      <c r="T15" s="233">
        <v>0.16585033540704805</v>
      </c>
      <c r="U15" s="232">
        <v>0.18851082779545777</v>
      </c>
      <c r="V15" s="232">
        <v>0.16293898470290985</v>
      </c>
      <c r="W15" s="232">
        <v>0.19543197085375069</v>
      </c>
      <c r="X15" s="232">
        <v>0.16854976029541968</v>
      </c>
      <c r="Y15" s="232">
        <v>0.17349140508599981</v>
      </c>
      <c r="Z15" s="232">
        <v>0.24174772353789356</v>
      </c>
      <c r="AA15" s="232">
        <v>0.22734565762343539</v>
      </c>
      <c r="AB15" s="274">
        <v>0.22271046456706356</v>
      </c>
    </row>
    <row r="16" spans="1:28">
      <c r="A16" s="123" t="s">
        <v>59</v>
      </c>
      <c r="B16" s="41">
        <v>0.25327090799860486</v>
      </c>
      <c r="C16" s="41">
        <v>0.25849314282544189</v>
      </c>
      <c r="D16" s="41">
        <v>0.23820476982251301</v>
      </c>
      <c r="E16" s="41">
        <v>0.42826769138926407</v>
      </c>
      <c r="F16" s="41">
        <v>0.55824886012157704</v>
      </c>
      <c r="G16" s="41">
        <v>0.44085633522821494</v>
      </c>
      <c r="H16" s="41">
        <v>0.42409067604612727</v>
      </c>
      <c r="I16" s="41">
        <v>0.51601847956656466</v>
      </c>
      <c r="J16" s="41">
        <v>0.71997056932605719</v>
      </c>
      <c r="K16" s="41">
        <v>1.0234326500961612</v>
      </c>
      <c r="L16" s="41">
        <v>1.4365488577280159</v>
      </c>
      <c r="M16" s="41">
        <v>1.5531296767149703</v>
      </c>
      <c r="N16" s="41">
        <v>1.2142024824283477</v>
      </c>
      <c r="O16" s="41">
        <v>0.82586502718553445</v>
      </c>
      <c r="P16" s="41">
        <v>0.72139461862953902</v>
      </c>
      <c r="Q16" s="41">
        <v>0.7041041096951024</v>
      </c>
      <c r="R16" s="41">
        <v>0.60524463370879344</v>
      </c>
      <c r="S16" s="41">
        <v>1.3274066739277486</v>
      </c>
      <c r="T16" s="233">
        <v>1.1846077559944284</v>
      </c>
      <c r="U16" s="232">
        <v>1.3434561951609603</v>
      </c>
      <c r="V16" s="232">
        <v>1.1403779652269648</v>
      </c>
      <c r="W16" s="232">
        <v>1.1890272744407782</v>
      </c>
      <c r="X16" s="232">
        <v>1.2733601395869052</v>
      </c>
      <c r="Y16" s="232">
        <v>1.0036907913437938</v>
      </c>
      <c r="Z16" s="232">
        <v>1.2201020415646784</v>
      </c>
      <c r="AA16" s="232">
        <v>1.2431910246888662</v>
      </c>
      <c r="AB16" s="274">
        <v>1.3628433707597112</v>
      </c>
    </row>
    <row r="17" spans="1:28">
      <c r="A17" s="123" t="s">
        <v>71</v>
      </c>
      <c r="B17" s="41">
        <v>0.35283615512827671</v>
      </c>
      <c r="C17" s="41">
        <v>0.46743114756834375</v>
      </c>
      <c r="D17" s="41">
        <v>0.52519846419731209</v>
      </c>
      <c r="E17" s="41">
        <v>0.52875718374864089</v>
      </c>
      <c r="F17" s="41">
        <v>0.85749293767234847</v>
      </c>
      <c r="G17" s="41">
        <v>0.62675289404895274</v>
      </c>
      <c r="H17" s="41">
        <v>0.53848961913293347</v>
      </c>
      <c r="I17" s="41">
        <v>0.5283416778466824</v>
      </c>
      <c r="J17" s="41">
        <v>0.63631563505165456</v>
      </c>
      <c r="K17" s="41">
        <v>0.77000302246883245</v>
      </c>
      <c r="L17" s="41">
        <v>0.97437079337564581</v>
      </c>
      <c r="M17" s="41">
        <v>1.1159687233934481</v>
      </c>
      <c r="N17" s="41">
        <v>1.107906491476363</v>
      </c>
      <c r="O17" s="41">
        <v>0.90832923384934705</v>
      </c>
      <c r="P17" s="41">
        <v>0.84845676858657426</v>
      </c>
      <c r="Q17" s="41">
        <v>0.86220136005567338</v>
      </c>
      <c r="R17" s="41">
        <v>0.74401206857023761</v>
      </c>
      <c r="S17" s="41">
        <v>0.74640558964844617</v>
      </c>
      <c r="T17" s="233">
        <v>0.78941831611262847</v>
      </c>
      <c r="U17" s="232">
        <v>0.76414083329204663</v>
      </c>
      <c r="V17" s="232">
        <v>0.76874785934294498</v>
      </c>
      <c r="W17" s="232">
        <v>0.78012358070080379</v>
      </c>
      <c r="X17" s="232">
        <v>0.80425133392262693</v>
      </c>
      <c r="Y17" s="232">
        <v>0.83192567376899451</v>
      </c>
      <c r="Z17" s="232">
        <v>1.1383093871974901</v>
      </c>
      <c r="AA17" s="232">
        <v>1.0955893774897905</v>
      </c>
      <c r="AB17" s="274">
        <v>1.0726353374369193</v>
      </c>
    </row>
    <row r="18" spans="1:28" ht="14.25" customHeight="1">
      <c r="A18" s="123" t="s">
        <v>72</v>
      </c>
      <c r="B18" s="41" t="s">
        <v>47</v>
      </c>
      <c r="C18" s="41" t="s">
        <v>47</v>
      </c>
      <c r="D18" s="41" t="s">
        <v>47</v>
      </c>
      <c r="E18" s="41" t="s">
        <v>47</v>
      </c>
      <c r="F18" s="41" t="s">
        <v>47</v>
      </c>
      <c r="G18" s="41" t="s">
        <v>47</v>
      </c>
      <c r="H18" s="41" t="s">
        <v>47</v>
      </c>
      <c r="I18" s="41">
        <v>8.5149770193882392E-3</v>
      </c>
      <c r="J18" s="41">
        <v>1.7760036740393809E-2</v>
      </c>
      <c r="K18" s="41">
        <v>6.427249439760585E-2</v>
      </c>
      <c r="L18" s="41">
        <v>9.1207084886331738E-2</v>
      </c>
      <c r="M18" s="41">
        <v>8.085938530401357E-2</v>
      </c>
      <c r="N18" s="41">
        <v>8.2985742747928901E-2</v>
      </c>
      <c r="O18" s="41">
        <v>8.1954230661028762E-2</v>
      </c>
      <c r="P18" s="41">
        <v>8.7641733831903365E-2</v>
      </c>
      <c r="Q18" s="41">
        <v>0.10149099753058041</v>
      </c>
      <c r="R18" s="41">
        <v>0.10673975360456785</v>
      </c>
      <c r="S18" s="41">
        <v>6.8239387604319912E-2</v>
      </c>
      <c r="T18" s="232">
        <v>6.4696559711912752E-2</v>
      </c>
      <c r="U18" s="232">
        <v>5.0902148835656351E-2</v>
      </c>
      <c r="V18" s="232">
        <v>4.9401584742153011E-2</v>
      </c>
      <c r="W18" s="232">
        <v>4.4469428729040784E-2</v>
      </c>
      <c r="X18" s="232">
        <v>4.1066732634672184E-2</v>
      </c>
      <c r="Y18" s="232">
        <v>4.3254718584749094E-2</v>
      </c>
      <c r="Z18" s="232">
        <v>3.4589915817848385E-2</v>
      </c>
      <c r="AA18" s="232">
        <v>2.4098859340871238E-2</v>
      </c>
      <c r="AB18" s="274">
        <v>2.2425354092365835E-2</v>
      </c>
    </row>
    <row r="19" spans="1:28">
      <c r="A19" s="123" t="s">
        <v>174</v>
      </c>
      <c r="B19" s="41">
        <v>0</v>
      </c>
      <c r="C19" s="41">
        <v>0</v>
      </c>
      <c r="D19" s="41" t="s">
        <v>47</v>
      </c>
      <c r="E19" s="41" t="s">
        <v>47</v>
      </c>
      <c r="F19" s="41" t="s">
        <v>47</v>
      </c>
      <c r="G19" s="41" t="s">
        <v>47</v>
      </c>
      <c r="H19" s="41" t="s">
        <v>47</v>
      </c>
      <c r="I19" s="41" t="s">
        <v>47</v>
      </c>
      <c r="J19" s="41" t="s">
        <v>47</v>
      </c>
      <c r="K19" s="41" t="s">
        <v>47</v>
      </c>
      <c r="L19" s="41" t="s">
        <v>47</v>
      </c>
      <c r="M19" s="41" t="s">
        <v>47</v>
      </c>
      <c r="N19" s="41" t="s">
        <v>47</v>
      </c>
      <c r="O19" s="41" t="s">
        <v>47</v>
      </c>
      <c r="P19" s="41" t="s">
        <v>47</v>
      </c>
      <c r="Q19" s="41" t="s">
        <v>47</v>
      </c>
      <c r="R19" s="41">
        <v>1.2413217553759341</v>
      </c>
      <c r="S19" s="41">
        <v>0.98391117124808036</v>
      </c>
      <c r="T19" s="233">
        <v>0.95680406931610806</v>
      </c>
      <c r="U19" s="232">
        <v>1.4003889517090256</v>
      </c>
      <c r="V19" s="232">
        <v>1.1149224672881459</v>
      </c>
      <c r="W19" s="232">
        <v>1.2389456007478288</v>
      </c>
      <c r="X19" s="232">
        <v>1.4353233042254208</v>
      </c>
      <c r="Y19" s="232">
        <v>1.1804850009625083</v>
      </c>
      <c r="Z19" s="232">
        <v>2.9614547525481338</v>
      </c>
      <c r="AA19" s="232">
        <v>3.0879590175079996</v>
      </c>
      <c r="AB19" s="274">
        <v>1.7424686960668478</v>
      </c>
    </row>
    <row r="20" spans="1:28">
      <c r="A20" s="123" t="s">
        <v>73</v>
      </c>
      <c r="B20" s="41">
        <v>3.8161187373694463E-2</v>
      </c>
      <c r="C20" s="41">
        <v>5.634037520829973E-2</v>
      </c>
      <c r="D20" s="41">
        <v>8.601182823347904E-2</v>
      </c>
      <c r="E20" s="41">
        <v>6.6765327695560248E-2</v>
      </c>
      <c r="F20" s="41">
        <v>7.7469913238175203E-2</v>
      </c>
      <c r="G20" s="41">
        <v>3.3350735643094452E-2</v>
      </c>
      <c r="H20" s="41">
        <v>2.1183361121798982E-2</v>
      </c>
      <c r="I20" s="41">
        <v>1.41450441074049E-2</v>
      </c>
      <c r="J20" s="41">
        <v>1.8760064332307595E-2</v>
      </c>
      <c r="K20" s="41">
        <v>8.9145744371619314E-3</v>
      </c>
      <c r="L20" s="41">
        <v>6.2872504898162981E-3</v>
      </c>
      <c r="M20" s="41">
        <v>4.7987066595689912E-3</v>
      </c>
      <c r="N20" s="41">
        <v>3.4474729234820395E-2</v>
      </c>
      <c r="O20" s="41">
        <v>5.8605560042760416E-3</v>
      </c>
      <c r="P20" s="41">
        <v>4.1178154828868342E-3</v>
      </c>
      <c r="Q20" s="41">
        <v>2.6513672988065016E-3</v>
      </c>
      <c r="R20" s="41">
        <v>2.3519352431214252E-3</v>
      </c>
      <c r="S20" s="41">
        <v>2.269723013701006E-3</v>
      </c>
      <c r="T20" s="232">
        <v>2.1730353602890406E-3</v>
      </c>
      <c r="U20" s="232">
        <v>1.9075245181293559E-3</v>
      </c>
      <c r="V20" s="232">
        <v>1.3874770747390134E-3</v>
      </c>
      <c r="W20" s="232">
        <v>1.4978622556005702E-3</v>
      </c>
      <c r="X20" s="232">
        <v>1.3159600856917353E-3</v>
      </c>
      <c r="Y20" s="232">
        <v>5.3014216809865993E-4</v>
      </c>
      <c r="Z20" s="232">
        <v>7.4653370671402223E-4</v>
      </c>
      <c r="AA20" s="232">
        <v>7.9084647431688774E-4</v>
      </c>
      <c r="AB20" s="274">
        <v>5.7039219027679722E-4</v>
      </c>
    </row>
    <row r="21" spans="1:28">
      <c r="A21" s="123" t="s">
        <v>51</v>
      </c>
      <c r="B21" s="41" t="s">
        <v>47</v>
      </c>
      <c r="C21" s="41" t="s">
        <v>47</v>
      </c>
      <c r="D21" s="41" t="s">
        <v>47</v>
      </c>
      <c r="E21" s="41" t="s">
        <v>47</v>
      </c>
      <c r="F21" s="41">
        <v>0.25784184863260545</v>
      </c>
      <c r="G21" s="41">
        <v>8.9742060533770679E-2</v>
      </c>
      <c r="H21" s="41">
        <v>8.7505369018173212E-2</v>
      </c>
      <c r="I21" s="41">
        <v>9.7294045594212258E-2</v>
      </c>
      <c r="J21" s="41">
        <v>0.1253783043804283</v>
      </c>
      <c r="K21" s="41">
        <v>0.21461935836700441</v>
      </c>
      <c r="L21" s="41">
        <v>0.27156424926646611</v>
      </c>
      <c r="M21" s="41">
        <v>0.34215194176894842</v>
      </c>
      <c r="N21" s="41">
        <v>0.19545960332665852</v>
      </c>
      <c r="O21" s="41">
        <v>0.20013442678810855</v>
      </c>
      <c r="P21" s="41">
        <v>0.20198531670420394</v>
      </c>
      <c r="Q21" s="41">
        <v>0.13700560583377783</v>
      </c>
      <c r="R21" s="41">
        <v>8.5575132591698119E-2</v>
      </c>
      <c r="S21" s="41">
        <v>7.7594228384825367E-2</v>
      </c>
      <c r="T21" s="232">
        <v>5.7619311938356593E-2</v>
      </c>
      <c r="U21" s="232">
        <v>6.3043941607166518E-2</v>
      </c>
      <c r="V21" s="232">
        <v>6.450337064350764E-2</v>
      </c>
      <c r="W21" s="232">
        <v>7.4245158891336052E-2</v>
      </c>
      <c r="X21" s="232">
        <v>6.2640816300678345E-2</v>
      </c>
      <c r="Y21" s="232">
        <v>5.3856620091080228E-2</v>
      </c>
      <c r="Z21" s="232">
        <v>6.9853238115512889E-2</v>
      </c>
      <c r="AA21" s="232">
        <v>4.7810387988439368E-2</v>
      </c>
      <c r="AB21" s="274">
        <v>5.2855332492106735E-2</v>
      </c>
    </row>
    <row r="22" spans="1:28">
      <c r="A22" s="123" t="s">
        <v>52</v>
      </c>
      <c r="B22" s="41">
        <v>1.7650930580757751</v>
      </c>
      <c r="C22" s="41">
        <v>1.354353120862763</v>
      </c>
      <c r="D22" s="41">
        <v>0.34628038396036537</v>
      </c>
      <c r="E22" s="41">
        <v>0.49921522622736436</v>
      </c>
      <c r="F22" s="41">
        <v>0.52491287641855056</v>
      </c>
      <c r="G22" s="41">
        <v>0.23966418771766076</v>
      </c>
      <c r="H22" s="41">
        <v>0.3040112284848932</v>
      </c>
      <c r="I22" s="41">
        <v>0.4413691619791722</v>
      </c>
      <c r="J22" s="41">
        <v>0.46008999141180362</v>
      </c>
      <c r="K22" s="41">
        <v>0.34808196595827956</v>
      </c>
      <c r="L22" s="41">
        <v>0.44742736286167284</v>
      </c>
      <c r="M22" s="41">
        <v>0.84878392212372411</v>
      </c>
      <c r="N22" s="41">
        <v>0.39298506911206976</v>
      </c>
      <c r="O22" s="41">
        <v>0.41267506561072975</v>
      </c>
      <c r="P22" s="41">
        <v>0.44031806559382647</v>
      </c>
      <c r="Q22" s="41">
        <v>0.45626580139241379</v>
      </c>
      <c r="R22" s="41">
        <v>0.39540682344866002</v>
      </c>
      <c r="S22" s="41">
        <v>0.45741981146790356</v>
      </c>
      <c r="T22" s="233">
        <v>0.45278664906209309</v>
      </c>
      <c r="U22" s="232">
        <v>0.41889869529148721</v>
      </c>
      <c r="V22" s="232">
        <v>0.35506459388859601</v>
      </c>
      <c r="W22" s="232">
        <v>0.43084014986440095</v>
      </c>
      <c r="X22" s="232">
        <v>0.38873383456969779</v>
      </c>
      <c r="Y22" s="232">
        <v>0.2980978052231521</v>
      </c>
      <c r="Z22" s="232">
        <v>0.71153954802259889</v>
      </c>
      <c r="AA22" s="232">
        <v>0.55064133931891546</v>
      </c>
      <c r="AB22" s="274">
        <v>0.25602365116262993</v>
      </c>
    </row>
    <row r="23" spans="1:28">
      <c r="A23" s="123" t="s">
        <v>74</v>
      </c>
      <c r="B23" s="41">
        <v>0.10967156682653836</v>
      </c>
      <c r="C23" s="41">
        <v>0.1143712858195592</v>
      </c>
      <c r="D23" s="41">
        <v>6.2132665642821432E-2</v>
      </c>
      <c r="E23" s="41">
        <v>6.0699246874633281E-2</v>
      </c>
      <c r="F23" s="41">
        <v>6.6947122065384335E-2</v>
      </c>
      <c r="G23" s="41">
        <v>5.3083176139899629E-2</v>
      </c>
      <c r="H23" s="41">
        <v>4.3537231496177664E-2</v>
      </c>
      <c r="I23" s="41">
        <v>3.6266094812602553E-2</v>
      </c>
      <c r="J23" s="41">
        <v>5.8925861122492075E-2</v>
      </c>
      <c r="K23" s="41">
        <v>6.5427480804341603E-2</v>
      </c>
      <c r="L23" s="41">
        <v>0.10023912850479939</v>
      </c>
      <c r="M23" s="41">
        <v>0.13794848183237787</v>
      </c>
      <c r="N23" s="41">
        <v>0.100314624369996</v>
      </c>
      <c r="O23" s="41">
        <v>9.4875667883121961E-2</v>
      </c>
      <c r="P23" s="41">
        <v>0.11662133132786873</v>
      </c>
      <c r="Q23" s="41">
        <v>0.10386091197520801</v>
      </c>
      <c r="R23" s="41">
        <v>0.10630268307411837</v>
      </c>
      <c r="S23" s="41">
        <v>0.14053738513123948</v>
      </c>
      <c r="T23" s="233">
        <v>0.12061012075165868</v>
      </c>
      <c r="U23" s="232">
        <v>0.11139403227584989</v>
      </c>
      <c r="V23" s="232">
        <v>0.1140995206375324</v>
      </c>
      <c r="W23" s="232">
        <v>9.4274088921503296E-2</v>
      </c>
      <c r="X23" s="232">
        <v>8.9706604647205687E-2</v>
      </c>
      <c r="Y23" s="232">
        <v>7.8775502580658491E-2</v>
      </c>
      <c r="Z23" s="232">
        <v>9.7567312124330133E-2</v>
      </c>
      <c r="AA23" s="232">
        <v>9.9136807108107391E-2</v>
      </c>
      <c r="AB23" s="274">
        <v>6.621962425580874E-2</v>
      </c>
    </row>
    <row r="24" spans="1:28">
      <c r="A24" s="123" t="s">
        <v>75</v>
      </c>
      <c r="B24" s="41" t="s">
        <v>47</v>
      </c>
      <c r="C24" s="41" t="s">
        <v>47</v>
      </c>
      <c r="D24" s="41" t="s">
        <v>47</v>
      </c>
      <c r="E24" s="41" t="s">
        <v>47</v>
      </c>
      <c r="F24" s="41" t="s">
        <v>47</v>
      </c>
      <c r="G24" s="41" t="s">
        <v>47</v>
      </c>
      <c r="H24" s="41" t="s">
        <v>47</v>
      </c>
      <c r="I24" s="41" t="s">
        <v>47</v>
      </c>
      <c r="J24" s="41">
        <v>7.8608205498241948E-2</v>
      </c>
      <c r="K24" s="41">
        <v>0.27878451100535417</v>
      </c>
      <c r="L24" s="41">
        <v>0.42588774855712741</v>
      </c>
      <c r="M24" s="41">
        <v>0.43921315309900238</v>
      </c>
      <c r="N24" s="41">
        <v>0.54729113325082579</v>
      </c>
      <c r="O24" s="41">
        <v>0.37138617656164907</v>
      </c>
      <c r="P24" s="41">
        <v>0.16692784509007758</v>
      </c>
      <c r="Q24" s="41">
        <v>6.5124036722506315E-2</v>
      </c>
      <c r="R24" s="41">
        <v>6.4751907454885113E-2</v>
      </c>
      <c r="S24" s="41">
        <v>4.5265314738670882E-2</v>
      </c>
      <c r="T24" s="233">
        <v>8.9033350043817988E-2</v>
      </c>
      <c r="U24" s="41">
        <v>4.6066856877858248E-2</v>
      </c>
      <c r="V24" s="41">
        <v>5.1084345044317615E-2</v>
      </c>
      <c r="W24" s="41">
        <v>6.1002714266387065E-2</v>
      </c>
      <c r="X24" s="41">
        <v>5.8539438088654284E-2</v>
      </c>
      <c r="Y24" s="232">
        <v>3.5993252517902329E-2</v>
      </c>
      <c r="Z24" s="232">
        <v>4.4242205673856491E-2</v>
      </c>
      <c r="AA24" s="232">
        <v>5.3169773520922059E-2</v>
      </c>
      <c r="AB24" s="274">
        <v>2.9496710680588539E-2</v>
      </c>
    </row>
    <row r="25" spans="1:28">
      <c r="A25" s="123" t="s">
        <v>77</v>
      </c>
      <c r="B25" s="41">
        <v>7.1961896888621674E-2</v>
      </c>
      <c r="C25" s="41">
        <v>7.5180545061587403E-2</v>
      </c>
      <c r="D25" s="41">
        <v>5.5866300366300373E-2</v>
      </c>
      <c r="E25" s="41">
        <v>5.5260585952479867E-2</v>
      </c>
      <c r="F25" s="41">
        <v>4.9365748456033726E-2</v>
      </c>
      <c r="G25" s="41">
        <v>1.8100091062329259E-2</v>
      </c>
      <c r="H25" s="41">
        <v>2.1790469194747954E-2</v>
      </c>
      <c r="I25" s="41">
        <v>1.9305321706654489E-2</v>
      </c>
      <c r="J25" s="41">
        <v>2.3390550035514081E-2</v>
      </c>
      <c r="K25" s="41">
        <v>3.5348803684050592E-2</v>
      </c>
      <c r="L25" s="41">
        <v>6.2426795803508295E-2</v>
      </c>
      <c r="M25" s="41">
        <v>0.11025018347832365</v>
      </c>
      <c r="N25" s="41">
        <v>5.204022022565194E-2</v>
      </c>
      <c r="O25" s="41">
        <v>3.7875768642557824E-2</v>
      </c>
      <c r="P25" s="41">
        <v>3.3737196375923852E-2</v>
      </c>
      <c r="Q25" s="41">
        <v>3.6502845960282228E-2</v>
      </c>
      <c r="R25" s="41">
        <v>3.1700880101339257E-2</v>
      </c>
      <c r="S25" s="41">
        <v>2.0056962953078884E-2</v>
      </c>
      <c r="T25" s="221">
        <v>1.6954489330836372E-2</v>
      </c>
      <c r="U25" s="232">
        <v>9.8243140383000097E-3</v>
      </c>
      <c r="V25" s="232">
        <v>1.3800993928558802E-2</v>
      </c>
      <c r="W25" s="232">
        <v>2.9670645680226204E-2</v>
      </c>
      <c r="X25" s="232">
        <v>1.8123165843799128E-2</v>
      </c>
      <c r="Y25" s="41" t="s">
        <v>47</v>
      </c>
      <c r="Z25" s="41">
        <v>1.7777647986449784E-2</v>
      </c>
      <c r="AA25" s="41">
        <v>1.7778072948489761E-2</v>
      </c>
      <c r="AB25" s="274">
        <v>1.0383022817580526E-2</v>
      </c>
    </row>
    <row r="26" spans="1:28">
      <c r="A26" s="123" t="s">
        <v>122</v>
      </c>
      <c r="B26" s="41">
        <v>3.5382042837813689E-2</v>
      </c>
      <c r="C26" s="41">
        <v>5.0596238380372721E-2</v>
      </c>
      <c r="D26" s="41">
        <v>5.1807032839290904E-2</v>
      </c>
      <c r="E26" s="41">
        <v>6.6385227877400518E-2</v>
      </c>
      <c r="F26" s="41">
        <v>0.11271514981667018</v>
      </c>
      <c r="G26" s="41">
        <v>5.1861576432284832E-2</v>
      </c>
      <c r="H26" s="41">
        <v>3.9315680066841489E-2</v>
      </c>
      <c r="I26" s="41">
        <v>4.4423378210469926E-2</v>
      </c>
      <c r="J26" s="41">
        <v>6.4125815668388125E-2</v>
      </c>
      <c r="K26" s="41">
        <v>9.9929489694645574E-2</v>
      </c>
      <c r="L26" s="41">
        <v>0.16422234686142209</v>
      </c>
      <c r="M26" s="41">
        <v>0.20495797713245725</v>
      </c>
      <c r="N26" s="41">
        <v>0.13108832768705911</v>
      </c>
      <c r="O26" s="41">
        <v>0.13363452035749523</v>
      </c>
      <c r="P26" s="41">
        <v>0.14450699311808834</v>
      </c>
      <c r="Q26" s="41">
        <v>0.1637100996112634</v>
      </c>
      <c r="R26" s="41">
        <v>0.11656131979772465</v>
      </c>
      <c r="S26" s="41" t="s">
        <v>47</v>
      </c>
      <c r="T26" s="41" t="s">
        <v>47</v>
      </c>
      <c r="U26" s="41" t="s">
        <v>47</v>
      </c>
      <c r="V26" s="41">
        <v>0.10212665437709599</v>
      </c>
      <c r="W26" s="41">
        <v>0.12909607801818324</v>
      </c>
      <c r="X26" s="41">
        <v>9.3541451999407305E-2</v>
      </c>
      <c r="Y26" s="232">
        <v>6.5778619549933234E-2</v>
      </c>
      <c r="Z26" s="232">
        <v>0.13554148571275146</v>
      </c>
      <c r="AA26" s="232">
        <v>2.5011139391941791E-3</v>
      </c>
      <c r="AB26" s="274">
        <v>9.1280446178652941E-2</v>
      </c>
    </row>
    <row r="27" spans="1:28">
      <c r="A27" s="123" t="s">
        <v>183</v>
      </c>
      <c r="B27" s="41">
        <v>0</v>
      </c>
      <c r="C27" s="41">
        <v>0</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t="s">
        <v>47</v>
      </c>
      <c r="R27" s="41">
        <v>0.15534017195333077</v>
      </c>
      <c r="S27" s="41">
        <v>0.10849071221655779</v>
      </c>
      <c r="T27" s="41">
        <v>0.11222329709801263</v>
      </c>
      <c r="U27" s="232">
        <v>0.10626126567292778</v>
      </c>
      <c r="V27" s="232">
        <v>0.10062519340520538</v>
      </c>
      <c r="W27" s="232">
        <v>9.2139128078197005E-2</v>
      </c>
      <c r="X27" s="232">
        <v>9.0578317203409975E-2</v>
      </c>
      <c r="Y27" s="232">
        <v>0.11007807947860082</v>
      </c>
      <c r="Z27" s="232">
        <v>0.20992805891634556</v>
      </c>
      <c r="AA27" s="232">
        <v>0.23062428986239111</v>
      </c>
      <c r="AB27" s="274">
        <v>0.10590975916650572</v>
      </c>
    </row>
    <row r="28" spans="1:28">
      <c r="A28" s="123" t="s">
        <v>78</v>
      </c>
      <c r="B28" s="41">
        <v>9.2834224598930468E-3</v>
      </c>
      <c r="C28" s="41">
        <v>1.9782469609724886E-2</v>
      </c>
      <c r="D28" s="41">
        <v>1.7487424703471401E-2</v>
      </c>
      <c r="E28" s="41">
        <v>1.2901152912991187E-2</v>
      </c>
      <c r="F28" s="41">
        <v>8.4426326361810231E-3</v>
      </c>
      <c r="G28" s="41">
        <v>9.5996556177356859E-3</v>
      </c>
      <c r="H28" s="41">
        <v>1.8611581838368491E-2</v>
      </c>
      <c r="I28" s="41">
        <v>4.0473956787941606E-2</v>
      </c>
      <c r="J28" s="41">
        <v>2.7825462613425282E-2</v>
      </c>
      <c r="K28" s="41">
        <v>4.4867610174724501E-2</v>
      </c>
      <c r="L28" s="41">
        <v>3.5721587181999845E-2</v>
      </c>
      <c r="M28" s="41">
        <v>2.9344262852609073E-2</v>
      </c>
      <c r="N28" s="41">
        <v>2.4952670283962627E-2</v>
      </c>
      <c r="O28" s="41">
        <v>2.9515572312083731E-2</v>
      </c>
      <c r="P28" s="41">
        <v>0.1010846572489506</v>
      </c>
      <c r="Q28" s="41" t="s">
        <v>47</v>
      </c>
      <c r="R28" s="41">
        <v>2.8278025906900033E-2</v>
      </c>
      <c r="S28" s="41">
        <v>2.3091251464928866E-2</v>
      </c>
      <c r="T28" s="232">
        <v>3.4836220161266078E-2</v>
      </c>
      <c r="U28" s="232">
        <v>2.324419013988652E-2</v>
      </c>
      <c r="V28" s="232">
        <v>1.4905210524604928E-2</v>
      </c>
      <c r="W28" s="232">
        <v>1.6389965118789269E-2</v>
      </c>
      <c r="X28" s="232">
        <v>1.2416360242122533E-2</v>
      </c>
      <c r="Y28" s="232">
        <v>7.789299490451926E-3</v>
      </c>
      <c r="Z28" s="232">
        <v>2.3035811648079305E-2</v>
      </c>
      <c r="AA28" s="232">
        <v>6.5276969734480411E-2</v>
      </c>
      <c r="AB28" s="274">
        <v>3.0169245582391951E-2</v>
      </c>
    </row>
    <row r="29" spans="1:28">
      <c r="A29" s="123" t="s">
        <v>79</v>
      </c>
      <c r="B29" s="41">
        <v>0.10927649111062478</v>
      </c>
      <c r="C29" s="41">
        <v>8.7744106564784152E-2</v>
      </c>
      <c r="D29" s="41">
        <v>5.4100954109538642E-2</v>
      </c>
      <c r="E29" s="41">
        <v>9.117038053215222E-2</v>
      </c>
      <c r="F29" s="41">
        <v>7.8009027724346647E-2</v>
      </c>
      <c r="G29" s="41">
        <v>6.2431086483832499E-2</v>
      </c>
      <c r="H29" s="41">
        <v>4.2953939203743061E-2</v>
      </c>
      <c r="I29" s="41">
        <v>8.7351835295390909E-2</v>
      </c>
      <c r="J29" s="41">
        <v>0.12212762385484992</v>
      </c>
      <c r="K29" s="41">
        <v>0.1540849523718941</v>
      </c>
      <c r="L29" s="41">
        <v>0.19144700991036312</v>
      </c>
      <c r="M29" s="41">
        <v>0.277326366910922</v>
      </c>
      <c r="N29" s="41">
        <v>0.20158717247613098</v>
      </c>
      <c r="O29" s="41">
        <v>0.22143128489081546</v>
      </c>
      <c r="P29" s="41">
        <v>0.24769408928694708</v>
      </c>
      <c r="Q29" s="41">
        <v>0.22046400060632751</v>
      </c>
      <c r="R29" s="41">
        <v>0.17217264191029122</v>
      </c>
      <c r="S29" s="41">
        <v>0.15873391878546242</v>
      </c>
      <c r="T29" s="232">
        <v>0.11145104543545255</v>
      </c>
      <c r="U29" s="232">
        <v>8.8872325008397673E-2</v>
      </c>
      <c r="V29" s="232">
        <v>9.4632639587748743E-2</v>
      </c>
      <c r="W29" s="232">
        <v>0.13718266744455729</v>
      </c>
      <c r="X29" s="232">
        <v>0.14632248393717051</v>
      </c>
      <c r="Y29" s="232">
        <v>0.13729552105550319</v>
      </c>
      <c r="Z29" s="219">
        <v>0.14808714465966039</v>
      </c>
      <c r="AA29" s="219">
        <v>0.12758973584905661</v>
      </c>
      <c r="AB29" s="274">
        <v>0.13075756113566617</v>
      </c>
    </row>
    <row r="30" spans="1:28">
      <c r="A30" s="123" t="s">
        <v>80</v>
      </c>
      <c r="B30" s="41">
        <v>0.28248125838151561</v>
      </c>
      <c r="C30" s="41">
        <v>0.16379477959781596</v>
      </c>
      <c r="D30" s="41">
        <v>0.18452267848974277</v>
      </c>
      <c r="E30" s="41">
        <v>0.29404003436827131</v>
      </c>
      <c r="F30" s="41">
        <v>0.16707544781315273</v>
      </c>
      <c r="G30" s="41">
        <v>0.25612359410459112</v>
      </c>
      <c r="H30" s="41">
        <v>0.30743553659317502</v>
      </c>
      <c r="I30" s="41">
        <v>0.67257734297666638</v>
      </c>
      <c r="J30" s="41">
        <v>0.67313216914772789</v>
      </c>
      <c r="K30" s="41">
        <v>0.50521163985945672</v>
      </c>
      <c r="L30" s="41">
        <v>0.45512735425268197</v>
      </c>
      <c r="M30" s="41">
        <v>0.44836027963577352</v>
      </c>
      <c r="N30" s="41">
        <v>0.39803307616775285</v>
      </c>
      <c r="O30" s="41">
        <v>0.45153522788599837</v>
      </c>
      <c r="P30" s="41">
        <v>0.62795811760978981</v>
      </c>
      <c r="Q30" s="41">
        <v>0.60064871555786981</v>
      </c>
      <c r="R30" s="41">
        <v>0.591929181818594</v>
      </c>
      <c r="S30" s="41">
        <v>0.89553278148796944</v>
      </c>
      <c r="T30" s="233">
        <v>0.77708315391684557</v>
      </c>
      <c r="U30" s="232">
        <v>0.72288668931756372</v>
      </c>
      <c r="V30" s="232">
        <v>0.80106361203400978</v>
      </c>
      <c r="W30" s="232">
        <v>0.74568905082556958</v>
      </c>
      <c r="X30" s="232">
        <v>0.76331637700706367</v>
      </c>
      <c r="Y30" s="232">
        <v>0.67536818111574726</v>
      </c>
      <c r="Z30" s="232">
        <v>0.92229579918359539</v>
      </c>
      <c r="AA30" s="232">
        <v>1.0946893118744541</v>
      </c>
      <c r="AB30" s="274">
        <v>0.88777200154088387</v>
      </c>
    </row>
    <row r="31" spans="1:28">
      <c r="A31" s="154" t="s">
        <v>54</v>
      </c>
      <c r="B31" s="102">
        <v>0.14826053865606051</v>
      </c>
      <c r="C31" s="102">
        <v>0.2193958857330616</v>
      </c>
      <c r="D31" s="102">
        <v>0.25409271021934643</v>
      </c>
      <c r="E31" s="102">
        <v>0.32396287313742678</v>
      </c>
      <c r="F31" s="102">
        <v>0.67123009251099675</v>
      </c>
      <c r="G31" s="102">
        <v>0.3801465900222894</v>
      </c>
      <c r="H31" s="102">
        <v>0.30086771348677133</v>
      </c>
      <c r="I31" s="102">
        <v>0.32383006054081676</v>
      </c>
      <c r="J31" s="102">
        <v>0.37376992733519432</v>
      </c>
      <c r="K31" s="102">
        <v>0.41608226615446881</v>
      </c>
      <c r="L31" s="102">
        <v>0.42080718597469202</v>
      </c>
      <c r="M31" s="102">
        <v>0.45526544126605606</v>
      </c>
      <c r="N31" s="102">
        <v>0.33928767052336445</v>
      </c>
      <c r="O31" s="102">
        <v>0.49648702219766305</v>
      </c>
      <c r="P31" s="102">
        <v>0.5624706080373022</v>
      </c>
      <c r="Q31" s="102">
        <v>0.50844855545019096</v>
      </c>
      <c r="R31" s="102">
        <v>0.45368623832994343</v>
      </c>
      <c r="S31" s="102">
        <v>0.50953707920326718</v>
      </c>
      <c r="T31" s="234">
        <v>0.4932711255642519</v>
      </c>
      <c r="U31" s="234">
        <v>0.52156643648528966</v>
      </c>
      <c r="V31" s="234">
        <v>0.37887579239426444</v>
      </c>
      <c r="W31" s="234">
        <v>0.44251053189592887</v>
      </c>
      <c r="X31" s="234">
        <v>0.47450208376357583</v>
      </c>
      <c r="Y31" s="234">
        <v>0.45690902042210946</v>
      </c>
      <c r="Z31" s="234">
        <v>1.2504039621124043</v>
      </c>
      <c r="AA31" s="234">
        <v>0.67722181739602394</v>
      </c>
      <c r="AB31" s="274">
        <v>1.1364395591262668</v>
      </c>
    </row>
    <row r="32" spans="1:28">
      <c r="A32" s="123" t="s">
        <v>81</v>
      </c>
      <c r="B32" s="41">
        <v>5.9107542781669915E-2</v>
      </c>
      <c r="C32" s="41">
        <v>0.1474547065430471</v>
      </c>
      <c r="D32" s="41">
        <v>0.34580870406858172</v>
      </c>
      <c r="E32" s="41">
        <v>1.2699946942765501</v>
      </c>
      <c r="F32" s="41">
        <v>0.71229074789896896</v>
      </c>
      <c r="G32" s="41">
        <v>0.27739824515068812</v>
      </c>
      <c r="H32" s="41">
        <v>0.15197634347307873</v>
      </c>
      <c r="I32" s="41">
        <v>0.19609511257812465</v>
      </c>
      <c r="J32" s="41">
        <v>0.1842794054440389</v>
      </c>
      <c r="K32" s="41">
        <v>0.26240746413845728</v>
      </c>
      <c r="L32" s="41">
        <v>0.39440642661978742</v>
      </c>
      <c r="M32" s="41">
        <v>0.52774240955289164</v>
      </c>
      <c r="N32" s="41">
        <v>0.3191609440961507</v>
      </c>
      <c r="O32" s="41">
        <v>0.21711243021487922</v>
      </c>
      <c r="P32" s="41">
        <v>0.14424171213560996</v>
      </c>
      <c r="Q32" s="41">
        <v>9.6020223792899095E-2</v>
      </c>
      <c r="R32" s="41">
        <v>6.4886309443934878E-2</v>
      </c>
      <c r="S32" s="41">
        <v>9.9239233536266042E-2</v>
      </c>
      <c r="T32" s="233">
        <v>0.15640995748267966</v>
      </c>
      <c r="U32" s="232">
        <v>9.5146232291427407E-2</v>
      </c>
      <c r="V32" s="232">
        <v>7.2817693392210558E-2</v>
      </c>
      <c r="W32" s="232">
        <v>7.475372617239906E-2</v>
      </c>
      <c r="X32" s="232">
        <v>5.6506932798137809E-2</v>
      </c>
      <c r="Y32" s="232">
        <v>7.625253126861227E-2</v>
      </c>
      <c r="Z32" s="232">
        <v>8.5618543900157981E-2</v>
      </c>
      <c r="AA32" s="232">
        <v>8.0427839070141047E-2</v>
      </c>
      <c r="AB32" s="274">
        <v>7.5728757522251444E-2</v>
      </c>
    </row>
    <row r="33" spans="1:27">
      <c r="A33" s="52" t="s">
        <v>205</v>
      </c>
      <c r="B33" s="53"/>
      <c r="C33" s="53"/>
      <c r="D33" s="53"/>
      <c r="E33" s="53"/>
      <c r="F33" s="53"/>
      <c r="G33" s="53"/>
    </row>
    <row r="34" spans="1:27" ht="13.5">
      <c r="A34" s="96" t="s">
        <v>124</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row>
    <row r="35" spans="1:27">
      <c r="A35" s="194" t="s">
        <v>372</v>
      </c>
      <c r="B35" s="53"/>
      <c r="C35" s="53"/>
      <c r="D35" s="53"/>
      <c r="E35" s="53"/>
      <c r="F35" s="53"/>
      <c r="G35" s="53"/>
    </row>
    <row r="36" spans="1:27">
      <c r="A36" s="53"/>
      <c r="B36" s="53"/>
      <c r="C36" s="53"/>
      <c r="D36" s="53"/>
      <c r="E36" s="53"/>
      <c r="F36" s="53"/>
      <c r="G36" s="53"/>
    </row>
    <row r="37" spans="1:27">
      <c r="A37" s="467" t="s">
        <v>198</v>
      </c>
      <c r="B37" s="468"/>
      <c r="C37" s="468"/>
      <c r="D37" s="53"/>
      <c r="E37" s="53"/>
      <c r="F37" s="53"/>
      <c r="G37" s="53"/>
    </row>
    <row r="38" spans="1:27">
      <c r="A38" s="53"/>
      <c r="B38" s="53"/>
      <c r="C38" s="53"/>
      <c r="D38" s="53"/>
    </row>
    <row r="39" spans="1:27">
      <c r="A39" s="53"/>
      <c r="B39" s="53"/>
      <c r="C39" s="53"/>
      <c r="D39" s="53"/>
    </row>
    <row r="40" spans="1:27">
      <c r="A40" s="53"/>
      <c r="B40" s="53"/>
      <c r="C40" s="53"/>
      <c r="D40" s="53"/>
    </row>
    <row r="41" spans="1:27">
      <c r="A41" s="53"/>
      <c r="B41" s="53"/>
      <c r="C41" s="53"/>
      <c r="D41" s="53"/>
    </row>
    <row r="42" spans="1:27">
      <c r="A42" s="53"/>
      <c r="B42" s="53"/>
      <c r="C42" s="53"/>
      <c r="D42" s="53"/>
    </row>
    <row r="43" spans="1:27">
      <c r="A43" s="53"/>
      <c r="B43" s="53"/>
      <c r="C43" s="53"/>
      <c r="D43" s="53"/>
    </row>
    <row r="44" spans="1:27">
      <c r="A44" s="53"/>
      <c r="B44" s="53"/>
      <c r="C44" s="53"/>
      <c r="D44" s="53"/>
    </row>
    <row r="45" spans="1:27">
      <c r="A45" s="53"/>
      <c r="B45" s="53"/>
      <c r="C45" s="53"/>
      <c r="D45" s="53"/>
    </row>
    <row r="46" spans="1:27">
      <c r="A46" s="53"/>
      <c r="B46" s="53"/>
      <c r="C46" s="53"/>
      <c r="D46" s="53"/>
    </row>
    <row r="47" spans="1:27">
      <c r="A47" s="53"/>
      <c r="B47" s="53"/>
      <c r="C47" s="53"/>
      <c r="D47" s="53"/>
    </row>
    <row r="48" spans="1:27">
      <c r="A48" s="53"/>
      <c r="B48" s="53"/>
      <c r="C48" s="53"/>
      <c r="D48" s="53"/>
    </row>
    <row r="49" spans="1:4">
      <c r="A49" s="53"/>
      <c r="B49" s="53"/>
      <c r="C49" s="53"/>
      <c r="D49" s="53"/>
    </row>
    <row r="50" spans="1:4">
      <c r="A50" s="53"/>
      <c r="B50" s="53"/>
      <c r="C50" s="53"/>
      <c r="D50" s="53"/>
    </row>
    <row r="51" spans="1:4">
      <c r="A51" s="53"/>
      <c r="B51" s="53"/>
      <c r="C51" s="53"/>
      <c r="D51" s="53"/>
    </row>
    <row r="52" spans="1:4">
      <c r="A52" s="53"/>
      <c r="B52" s="53"/>
      <c r="C52" s="53"/>
      <c r="D52" s="53"/>
    </row>
    <row r="53" spans="1:4">
      <c r="A53" s="53"/>
      <c r="B53" s="53"/>
      <c r="C53" s="53"/>
      <c r="D53" s="53"/>
    </row>
    <row r="54" spans="1:4">
      <c r="A54" s="53"/>
      <c r="B54" s="53"/>
      <c r="C54" s="53"/>
      <c r="D54" s="53"/>
    </row>
    <row r="55" spans="1:4">
      <c r="A55" s="53"/>
      <c r="B55" s="53"/>
      <c r="C55" s="53"/>
      <c r="D55" s="53"/>
    </row>
  </sheetData>
  <mergeCells count="2">
    <mergeCell ref="A37:C37"/>
    <mergeCell ref="A1:AB1"/>
  </mergeCells>
  <phoneticPr fontId="45"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C43"/>
  <sheetViews>
    <sheetView showGridLines="0" zoomScaleNormal="100" workbookViewId="0">
      <pane xSplit="3" ySplit="3" topLeftCell="E4" activePane="bottomRight" state="frozen"/>
      <selection sqref="A1:AB1"/>
      <selection pane="topRight" sqref="A1:AB1"/>
      <selection pane="bottomLeft" sqref="A1:AB1"/>
      <selection pane="bottomRight" sqref="A1:AB1"/>
    </sheetView>
  </sheetViews>
  <sheetFormatPr defaultColWidth="11.42578125" defaultRowHeight="12.75"/>
  <cols>
    <col min="1" max="1" width="17.28515625" style="54" customWidth="1"/>
    <col min="2" max="4" width="11.42578125" style="54" hidden="1" customWidth="1"/>
    <col min="5" max="6" width="11.42578125" style="54" customWidth="1"/>
    <col min="7" max="7" width="11.42578125" style="54" hidden="1" customWidth="1"/>
    <col min="8" max="27" width="11.42578125" style="54" customWidth="1"/>
    <col min="28" max="16384" width="11.42578125" style="54"/>
  </cols>
  <sheetData>
    <row r="1" spans="1:29" ht="24" customHeight="1">
      <c r="A1" s="458" t="s">
        <v>299</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1:29" ht="12"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row>
    <row r="3" spans="1:29" ht="12" customHeight="1">
      <c r="A3" s="156" t="s">
        <v>63</v>
      </c>
      <c r="B3" s="157">
        <v>1996</v>
      </c>
      <c r="C3" s="157">
        <v>1997</v>
      </c>
      <c r="D3" s="157">
        <v>1998</v>
      </c>
      <c r="E3" s="157">
        <v>1999</v>
      </c>
      <c r="F3" s="157">
        <v>2000</v>
      </c>
      <c r="G3" s="157">
        <v>2001</v>
      </c>
      <c r="H3" s="157">
        <v>2002</v>
      </c>
      <c r="I3" s="157">
        <v>2003</v>
      </c>
      <c r="J3" s="157">
        <v>2004</v>
      </c>
      <c r="K3" s="157">
        <v>2005</v>
      </c>
      <c r="L3" s="157">
        <v>2006</v>
      </c>
      <c r="M3" s="157">
        <v>2007</v>
      </c>
      <c r="N3" s="157">
        <v>2008</v>
      </c>
      <c r="O3" s="157">
        <v>2009</v>
      </c>
      <c r="P3" s="157">
        <v>2010</v>
      </c>
      <c r="Q3" s="157">
        <v>2011</v>
      </c>
      <c r="R3" s="157">
        <v>2012</v>
      </c>
      <c r="S3" s="157">
        <v>2013</v>
      </c>
      <c r="T3" s="157">
        <v>2014</v>
      </c>
      <c r="U3" s="157">
        <v>2015</v>
      </c>
      <c r="V3" s="157">
        <v>2016</v>
      </c>
      <c r="W3" s="157">
        <v>2017</v>
      </c>
      <c r="X3" s="157">
        <v>2018</v>
      </c>
      <c r="Y3" s="157">
        <v>2019</v>
      </c>
      <c r="Z3" s="157">
        <v>2020</v>
      </c>
      <c r="AA3" s="157">
        <v>2021</v>
      </c>
      <c r="AB3" s="157">
        <v>2022</v>
      </c>
    </row>
    <row r="4" spans="1:29" s="56" customFormat="1" ht="12" customHeight="1">
      <c r="A4" s="158" t="s">
        <v>56</v>
      </c>
      <c r="B4" s="55" t="s">
        <v>47</v>
      </c>
      <c r="C4" s="55" t="s">
        <v>47</v>
      </c>
      <c r="D4" s="55">
        <v>662</v>
      </c>
      <c r="E4" s="55">
        <v>851</v>
      </c>
      <c r="F4" s="55">
        <v>983</v>
      </c>
      <c r="G4" s="55">
        <v>983</v>
      </c>
      <c r="H4" s="55">
        <v>934</v>
      </c>
      <c r="I4" s="55">
        <v>866</v>
      </c>
      <c r="J4" s="55">
        <v>819</v>
      </c>
      <c r="K4" s="55">
        <v>764</v>
      </c>
      <c r="L4" s="55">
        <v>760</v>
      </c>
      <c r="M4" s="55">
        <v>866</v>
      </c>
      <c r="N4" s="55">
        <v>832</v>
      </c>
      <c r="O4" s="55">
        <v>783</v>
      </c>
      <c r="P4" s="55">
        <v>765</v>
      </c>
      <c r="Q4" s="55">
        <v>746</v>
      </c>
      <c r="R4" s="55">
        <v>747</v>
      </c>
      <c r="S4" s="55">
        <v>720</v>
      </c>
      <c r="T4" s="55">
        <v>670</v>
      </c>
      <c r="U4" s="55">
        <v>619</v>
      </c>
      <c r="V4" s="55">
        <v>592</v>
      </c>
      <c r="W4" s="55">
        <v>499</v>
      </c>
      <c r="X4" s="55">
        <v>514</v>
      </c>
      <c r="Y4" s="55">
        <v>522</v>
      </c>
      <c r="Z4" s="55">
        <v>485</v>
      </c>
      <c r="AA4" s="55" t="s">
        <v>47</v>
      </c>
      <c r="AB4" s="55" t="s">
        <v>47</v>
      </c>
    </row>
    <row r="5" spans="1:29" s="56" customFormat="1" ht="12" customHeight="1">
      <c r="A5" s="158" t="s">
        <v>55</v>
      </c>
      <c r="B5" s="55">
        <v>8783</v>
      </c>
      <c r="C5" s="55">
        <v>8823</v>
      </c>
      <c r="D5" s="55">
        <v>8449</v>
      </c>
      <c r="E5" s="55">
        <v>8504</v>
      </c>
      <c r="F5" s="55">
        <v>7851</v>
      </c>
      <c r="G5" s="55">
        <v>7069</v>
      </c>
      <c r="H5" s="55">
        <v>6586</v>
      </c>
      <c r="I5" s="55">
        <v>6159</v>
      </c>
      <c r="J5" s="55">
        <v>6097</v>
      </c>
      <c r="K5" s="55">
        <v>6029</v>
      </c>
      <c r="L5" s="55">
        <v>6005</v>
      </c>
      <c r="M5" s="55">
        <v>5941</v>
      </c>
      <c r="N5" s="55">
        <v>5472</v>
      </c>
      <c r="O5" s="55">
        <v>5179</v>
      </c>
      <c r="P5" s="55">
        <v>5095</v>
      </c>
      <c r="Q5" s="55">
        <v>4988</v>
      </c>
      <c r="R5" s="55">
        <v>4916</v>
      </c>
      <c r="S5" s="55">
        <v>5008</v>
      </c>
      <c r="T5" s="55">
        <v>5248</v>
      </c>
      <c r="U5" s="55">
        <v>5283</v>
      </c>
      <c r="V5" s="55">
        <v>5204</v>
      </c>
      <c r="W5" s="55">
        <v>5235</v>
      </c>
      <c r="X5" s="55">
        <v>5343</v>
      </c>
      <c r="Y5" s="55">
        <v>4792</v>
      </c>
      <c r="Z5" s="55">
        <v>4891</v>
      </c>
      <c r="AA5" s="55">
        <v>6203</v>
      </c>
      <c r="AB5" s="55">
        <v>3688</v>
      </c>
      <c r="AC5" s="397"/>
    </row>
    <row r="6" spans="1:29" s="56" customFormat="1" ht="12" customHeight="1">
      <c r="A6" s="158" t="s">
        <v>44</v>
      </c>
      <c r="B6" s="55">
        <v>147</v>
      </c>
      <c r="C6" s="55">
        <v>136</v>
      </c>
      <c r="D6" s="55">
        <v>131</v>
      </c>
      <c r="E6" s="55">
        <v>125</v>
      </c>
      <c r="F6" s="55">
        <v>125</v>
      </c>
      <c r="G6" s="55">
        <v>119</v>
      </c>
      <c r="H6" s="55">
        <v>114</v>
      </c>
      <c r="I6" s="55">
        <v>110</v>
      </c>
      <c r="J6" s="55">
        <v>107</v>
      </c>
      <c r="K6" s="55">
        <v>104</v>
      </c>
      <c r="L6" s="55">
        <v>106</v>
      </c>
      <c r="M6" s="55">
        <v>111</v>
      </c>
      <c r="N6" s="55">
        <v>112</v>
      </c>
      <c r="O6" s="55">
        <v>106</v>
      </c>
      <c r="P6" s="55">
        <v>106</v>
      </c>
      <c r="Q6" s="55">
        <v>105</v>
      </c>
      <c r="R6" s="55">
        <v>107</v>
      </c>
      <c r="S6" s="55">
        <v>103</v>
      </c>
      <c r="T6" s="55">
        <v>101</v>
      </c>
      <c r="U6" s="55">
        <v>99</v>
      </c>
      <c r="V6" s="55">
        <v>99</v>
      </c>
      <c r="W6" s="55">
        <v>102</v>
      </c>
      <c r="X6" s="55">
        <v>99</v>
      </c>
      <c r="Y6" s="55">
        <v>92</v>
      </c>
      <c r="Z6" s="55" t="s">
        <v>47</v>
      </c>
      <c r="AA6" s="55" t="s">
        <v>47</v>
      </c>
      <c r="AB6" s="55" t="s">
        <v>47</v>
      </c>
    </row>
    <row r="7" spans="1:29" s="56" customFormat="1" ht="12" customHeight="1">
      <c r="A7" s="158" t="s">
        <v>118</v>
      </c>
      <c r="B7" s="55">
        <v>142</v>
      </c>
      <c r="C7" s="55">
        <v>138</v>
      </c>
      <c r="D7" s="55">
        <v>128</v>
      </c>
      <c r="E7" s="55">
        <v>114</v>
      </c>
      <c r="F7" s="55">
        <v>111</v>
      </c>
      <c r="G7" s="55">
        <v>111</v>
      </c>
      <c r="H7" s="55">
        <v>129</v>
      </c>
      <c r="I7" s="55">
        <v>125</v>
      </c>
      <c r="J7" s="55">
        <v>120</v>
      </c>
      <c r="K7" s="55">
        <v>111</v>
      </c>
      <c r="L7" s="55">
        <v>113</v>
      </c>
      <c r="M7" s="55">
        <v>119</v>
      </c>
      <c r="N7" s="55">
        <v>118</v>
      </c>
      <c r="O7" s="55">
        <v>115</v>
      </c>
      <c r="P7" s="55">
        <v>110</v>
      </c>
      <c r="Q7" s="55">
        <v>105</v>
      </c>
      <c r="R7" s="55">
        <v>99</v>
      </c>
      <c r="S7" s="55">
        <v>102</v>
      </c>
      <c r="T7" s="55">
        <v>99</v>
      </c>
      <c r="U7" s="55">
        <v>92</v>
      </c>
      <c r="V7" s="55">
        <v>83</v>
      </c>
      <c r="W7" s="55">
        <v>536</v>
      </c>
      <c r="X7" s="55">
        <v>677</v>
      </c>
      <c r="Y7" s="55">
        <v>778</v>
      </c>
      <c r="Z7" s="55">
        <v>809</v>
      </c>
      <c r="AA7" s="55">
        <v>873</v>
      </c>
      <c r="AB7" s="55">
        <v>864</v>
      </c>
    </row>
    <row r="8" spans="1:29" s="56" customFormat="1" ht="12" customHeight="1">
      <c r="A8" s="158" t="s">
        <v>45</v>
      </c>
      <c r="B8" s="55">
        <v>551</v>
      </c>
      <c r="C8" s="55">
        <v>545</v>
      </c>
      <c r="D8" s="55">
        <v>535</v>
      </c>
      <c r="E8" s="55">
        <v>487</v>
      </c>
      <c r="F8" s="55">
        <v>467</v>
      </c>
      <c r="G8" s="55">
        <v>441</v>
      </c>
      <c r="H8" s="55">
        <v>412</v>
      </c>
      <c r="I8" s="55">
        <v>391</v>
      </c>
      <c r="J8" s="55">
        <v>388</v>
      </c>
      <c r="K8" s="55">
        <v>381</v>
      </c>
      <c r="L8" s="55">
        <v>350</v>
      </c>
      <c r="M8" s="55">
        <v>404</v>
      </c>
      <c r="N8" s="55">
        <v>392</v>
      </c>
      <c r="O8" s="55">
        <v>386</v>
      </c>
      <c r="P8" s="55">
        <v>373</v>
      </c>
      <c r="Q8" s="55">
        <v>373</v>
      </c>
      <c r="R8" s="55">
        <v>364</v>
      </c>
      <c r="S8" s="55">
        <v>363</v>
      </c>
      <c r="T8" s="55">
        <v>366</v>
      </c>
      <c r="U8" s="55">
        <v>359</v>
      </c>
      <c r="V8" s="55">
        <v>349</v>
      </c>
      <c r="W8" s="55">
        <v>343</v>
      </c>
      <c r="X8" s="55">
        <v>339</v>
      </c>
      <c r="Y8" s="55">
        <v>328</v>
      </c>
      <c r="Z8" s="55">
        <v>349</v>
      </c>
      <c r="AA8" s="55" t="s">
        <v>47</v>
      </c>
      <c r="AB8" s="55">
        <v>369</v>
      </c>
    </row>
    <row r="9" spans="1:29" s="56" customFormat="1" ht="12" customHeight="1">
      <c r="A9" s="158" t="s">
        <v>64</v>
      </c>
      <c r="B9" s="55" t="s">
        <v>47</v>
      </c>
      <c r="C9" s="55" t="s">
        <v>47</v>
      </c>
      <c r="D9" s="55" t="s">
        <v>47</v>
      </c>
      <c r="E9" s="55" t="s">
        <v>47</v>
      </c>
      <c r="F9" s="55" t="s">
        <v>47</v>
      </c>
      <c r="G9" s="55">
        <v>1154</v>
      </c>
      <c r="H9" s="55">
        <v>1223</v>
      </c>
      <c r="I9" s="55">
        <v>1285</v>
      </c>
      <c r="J9" s="55">
        <v>1373</v>
      </c>
      <c r="K9" s="55">
        <v>1377</v>
      </c>
      <c r="L9" s="55">
        <v>1421</v>
      </c>
      <c r="M9" s="55">
        <v>1530</v>
      </c>
      <c r="N9" s="55">
        <v>1604</v>
      </c>
      <c r="O9" s="55">
        <v>1700</v>
      </c>
      <c r="P9" s="55">
        <v>2063</v>
      </c>
      <c r="Q9" s="55">
        <v>2342</v>
      </c>
      <c r="R9" s="55">
        <v>2494</v>
      </c>
      <c r="S9" s="55">
        <v>2489</v>
      </c>
      <c r="T9" s="55">
        <v>2613</v>
      </c>
      <c r="U9" s="55">
        <v>2926</v>
      </c>
      <c r="V9" s="55">
        <v>3052</v>
      </c>
      <c r="W9" s="55">
        <v>3485</v>
      </c>
      <c r="X9" s="55">
        <v>3584</v>
      </c>
      <c r="Y9" s="55">
        <v>3777</v>
      </c>
      <c r="Z9" s="55">
        <v>4154</v>
      </c>
      <c r="AA9" s="55">
        <v>4615</v>
      </c>
      <c r="AB9" s="55">
        <v>6580</v>
      </c>
    </row>
    <row r="10" spans="1:29" s="56" customFormat="1" ht="12" customHeight="1">
      <c r="A10" s="158" t="s">
        <v>119</v>
      </c>
      <c r="B10" s="55">
        <v>249</v>
      </c>
      <c r="C10" s="55">
        <v>249</v>
      </c>
      <c r="D10" s="55">
        <v>254</v>
      </c>
      <c r="E10" s="55">
        <v>242</v>
      </c>
      <c r="F10" s="55">
        <v>235</v>
      </c>
      <c r="G10" s="55">
        <v>217</v>
      </c>
      <c r="H10" s="55">
        <v>201</v>
      </c>
      <c r="I10" s="55">
        <v>194</v>
      </c>
      <c r="J10" s="55">
        <v>183</v>
      </c>
      <c r="K10" s="55" t="s">
        <v>47</v>
      </c>
      <c r="L10" s="55" t="s">
        <v>47</v>
      </c>
      <c r="M10" s="55" t="s">
        <v>47</v>
      </c>
      <c r="N10" s="55" t="s">
        <v>47</v>
      </c>
      <c r="O10" s="55" t="s">
        <v>47</v>
      </c>
      <c r="P10" s="55" t="s">
        <v>47</v>
      </c>
      <c r="Q10" s="55" t="s">
        <v>47</v>
      </c>
      <c r="R10" s="55" t="s">
        <v>47</v>
      </c>
      <c r="S10" s="55" t="s">
        <v>47</v>
      </c>
      <c r="T10" s="55" t="s">
        <v>47</v>
      </c>
      <c r="U10" s="55" t="s">
        <v>47</v>
      </c>
      <c r="V10" s="55" t="s">
        <v>47</v>
      </c>
      <c r="W10" s="55" t="s">
        <v>47</v>
      </c>
      <c r="X10" s="55" t="s">
        <v>47</v>
      </c>
      <c r="Y10" s="55" t="s">
        <v>47</v>
      </c>
      <c r="Z10" s="55" t="s">
        <v>47</v>
      </c>
      <c r="AA10" s="55"/>
      <c r="AB10" s="55"/>
    </row>
    <row r="11" spans="1:29" s="56" customFormat="1" ht="12" customHeight="1">
      <c r="A11" s="158" t="s">
        <v>65</v>
      </c>
      <c r="B11" s="55">
        <v>252</v>
      </c>
      <c r="C11" s="55">
        <v>281</v>
      </c>
      <c r="D11" s="55">
        <v>287</v>
      </c>
      <c r="E11" s="55">
        <v>276</v>
      </c>
      <c r="F11" s="55">
        <v>286</v>
      </c>
      <c r="G11" s="55">
        <v>315</v>
      </c>
      <c r="H11" s="55">
        <v>331</v>
      </c>
      <c r="I11" s="55">
        <v>333</v>
      </c>
      <c r="J11" s="55">
        <v>331</v>
      </c>
      <c r="K11" s="55">
        <v>336</v>
      </c>
      <c r="L11" s="55">
        <v>344</v>
      </c>
      <c r="M11" s="55">
        <v>383</v>
      </c>
      <c r="N11" s="55">
        <v>396</v>
      </c>
      <c r="O11" s="55">
        <v>398</v>
      </c>
      <c r="P11" s="55">
        <v>420</v>
      </c>
      <c r="Q11" s="55">
        <v>440</v>
      </c>
      <c r="R11" s="55">
        <v>459</v>
      </c>
      <c r="S11" s="55">
        <v>483</v>
      </c>
      <c r="T11" s="55" t="s">
        <v>47</v>
      </c>
      <c r="U11" s="55">
        <v>521</v>
      </c>
      <c r="V11" s="55">
        <v>537</v>
      </c>
      <c r="W11" s="55">
        <v>566</v>
      </c>
      <c r="X11" s="55" t="s">
        <v>47</v>
      </c>
      <c r="Y11" s="55">
        <v>668</v>
      </c>
      <c r="Z11" s="55">
        <v>713</v>
      </c>
      <c r="AA11" s="55">
        <v>766</v>
      </c>
      <c r="AB11" s="55" t="s">
        <v>47</v>
      </c>
    </row>
    <row r="12" spans="1:29" s="56" customFormat="1" ht="12" customHeight="1">
      <c r="A12" s="158" t="s">
        <v>66</v>
      </c>
      <c r="B12" s="55">
        <v>216</v>
      </c>
      <c r="C12" s="55">
        <v>221</v>
      </c>
      <c r="D12" s="55">
        <v>222</v>
      </c>
      <c r="E12" s="55">
        <v>226</v>
      </c>
      <c r="F12" s="55">
        <v>230</v>
      </c>
      <c r="G12" s="55">
        <v>232</v>
      </c>
      <c r="H12" s="55">
        <v>234</v>
      </c>
      <c r="I12" s="55">
        <v>236</v>
      </c>
      <c r="J12" s="55">
        <v>235</v>
      </c>
      <c r="K12" s="55">
        <v>237</v>
      </c>
      <c r="L12" s="55">
        <v>239</v>
      </c>
      <c r="M12" s="55">
        <v>244</v>
      </c>
      <c r="N12" s="55">
        <v>246</v>
      </c>
      <c r="O12" s="55">
        <v>248</v>
      </c>
      <c r="P12" s="55">
        <v>253</v>
      </c>
      <c r="Q12" s="55">
        <v>253</v>
      </c>
      <c r="R12" s="55">
        <v>254</v>
      </c>
      <c r="S12" s="55">
        <v>257</v>
      </c>
      <c r="T12" s="55" t="s">
        <v>47</v>
      </c>
      <c r="U12" s="55">
        <v>265</v>
      </c>
      <c r="V12" s="55">
        <v>265</v>
      </c>
      <c r="W12" s="55">
        <v>267</v>
      </c>
      <c r="X12" s="55">
        <v>267</v>
      </c>
      <c r="Y12" s="55">
        <v>268</v>
      </c>
      <c r="Z12" s="55">
        <v>271</v>
      </c>
      <c r="AA12" s="55">
        <v>276</v>
      </c>
      <c r="AB12" s="55">
        <v>286</v>
      </c>
    </row>
    <row r="13" spans="1:29" s="56" customFormat="1" ht="12" customHeight="1">
      <c r="A13" s="158" t="s">
        <v>120</v>
      </c>
      <c r="B13" s="55">
        <v>71</v>
      </c>
      <c r="C13" s="55">
        <v>126</v>
      </c>
      <c r="D13" s="55">
        <v>131</v>
      </c>
      <c r="E13" s="55">
        <v>150</v>
      </c>
      <c r="F13" s="55">
        <v>158</v>
      </c>
      <c r="G13" s="55">
        <v>155</v>
      </c>
      <c r="H13" s="55">
        <v>149</v>
      </c>
      <c r="I13" s="55">
        <v>145</v>
      </c>
      <c r="J13" s="55">
        <v>137</v>
      </c>
      <c r="K13" s="55" t="s">
        <v>47</v>
      </c>
      <c r="L13" s="55" t="s">
        <v>47</v>
      </c>
      <c r="M13" s="55" t="s">
        <v>47</v>
      </c>
      <c r="N13" s="55" t="s">
        <v>47</v>
      </c>
      <c r="O13" s="55" t="s">
        <v>47</v>
      </c>
      <c r="P13" s="55" t="s">
        <v>47</v>
      </c>
      <c r="Q13" s="55" t="s">
        <v>47</v>
      </c>
      <c r="R13" s="55" t="s">
        <v>47</v>
      </c>
      <c r="S13" s="55" t="s">
        <v>47</v>
      </c>
      <c r="T13" s="55" t="s">
        <v>47</v>
      </c>
      <c r="U13" s="55" t="s">
        <v>47</v>
      </c>
      <c r="V13" s="55" t="s">
        <v>47</v>
      </c>
      <c r="W13" s="55" t="s">
        <v>47</v>
      </c>
      <c r="X13" s="55" t="s">
        <v>47</v>
      </c>
      <c r="Y13" s="55" t="s">
        <v>47</v>
      </c>
      <c r="Z13" s="55" t="s">
        <v>47</v>
      </c>
      <c r="AA13" s="55"/>
      <c r="AB13" s="55"/>
    </row>
    <row r="14" spans="1:29" s="56" customFormat="1" ht="12" customHeight="1">
      <c r="A14" s="158" t="s">
        <v>211</v>
      </c>
      <c r="B14" s="55" t="s">
        <v>47</v>
      </c>
      <c r="C14" s="55" t="s">
        <v>47</v>
      </c>
      <c r="D14" s="55" t="s">
        <v>47</v>
      </c>
      <c r="E14" s="55" t="s">
        <v>47</v>
      </c>
      <c r="F14" s="55" t="s">
        <v>47</v>
      </c>
      <c r="G14" s="55">
        <v>1041</v>
      </c>
      <c r="H14" s="55">
        <v>916</v>
      </c>
      <c r="I14" s="55">
        <v>911</v>
      </c>
      <c r="J14" s="55">
        <v>5687</v>
      </c>
      <c r="K14" s="55">
        <v>5797</v>
      </c>
      <c r="L14" s="55">
        <v>5952</v>
      </c>
      <c r="M14" s="55">
        <v>6217</v>
      </c>
      <c r="N14" s="55">
        <v>6327</v>
      </c>
      <c r="O14" s="55">
        <v>6408</v>
      </c>
      <c r="P14" s="55">
        <v>6586</v>
      </c>
      <c r="Q14" s="55">
        <v>6752</v>
      </c>
      <c r="R14" s="55">
        <v>6856</v>
      </c>
      <c r="S14" s="55">
        <v>6973</v>
      </c>
      <c r="T14" s="55">
        <v>7250</v>
      </c>
      <c r="U14" s="55">
        <v>7630</v>
      </c>
      <c r="V14" s="55">
        <v>7661</v>
      </c>
      <c r="W14" s="55">
        <v>7513</v>
      </c>
      <c r="X14" s="55">
        <v>6989</v>
      </c>
      <c r="Y14" s="55">
        <v>7474</v>
      </c>
      <c r="Z14" s="55">
        <v>1959</v>
      </c>
      <c r="AA14" s="55">
        <v>2053</v>
      </c>
      <c r="AB14" s="55">
        <v>2168</v>
      </c>
    </row>
    <row r="15" spans="1:29" s="56" customFormat="1" ht="12" customHeight="1">
      <c r="A15" s="158" t="s">
        <v>68</v>
      </c>
      <c r="B15" s="55">
        <v>86</v>
      </c>
      <c r="C15" s="55">
        <v>102</v>
      </c>
      <c r="D15" s="55">
        <v>100</v>
      </c>
      <c r="E15" s="55">
        <v>101</v>
      </c>
      <c r="F15" s="55">
        <v>96</v>
      </c>
      <c r="G15" s="55">
        <v>87</v>
      </c>
      <c r="H15" s="55">
        <v>76</v>
      </c>
      <c r="I15" s="55">
        <v>66</v>
      </c>
      <c r="J15" s="55">
        <v>65</v>
      </c>
      <c r="K15" s="55">
        <v>66</v>
      </c>
      <c r="L15" s="55">
        <v>70</v>
      </c>
      <c r="M15" s="55">
        <v>73</v>
      </c>
      <c r="N15" s="55">
        <v>68</v>
      </c>
      <c r="O15" s="55">
        <v>64</v>
      </c>
      <c r="P15" s="55">
        <v>59</v>
      </c>
      <c r="Q15" s="55">
        <v>55</v>
      </c>
      <c r="R15" s="55">
        <v>50</v>
      </c>
      <c r="S15" s="55">
        <v>50</v>
      </c>
      <c r="T15" s="55">
        <v>52</v>
      </c>
      <c r="U15" s="55">
        <v>53</v>
      </c>
      <c r="V15" s="55">
        <v>51</v>
      </c>
      <c r="W15" s="55">
        <v>52</v>
      </c>
      <c r="X15" s="55">
        <v>54</v>
      </c>
      <c r="Y15" s="55" t="s">
        <v>47</v>
      </c>
      <c r="Z15" s="55" t="s">
        <v>47</v>
      </c>
      <c r="AA15" s="55"/>
      <c r="AB15" s="55" t="s">
        <v>47</v>
      </c>
    </row>
    <row r="16" spans="1:29" s="56" customFormat="1" ht="12" customHeight="1">
      <c r="A16" s="158" t="s">
        <v>69</v>
      </c>
      <c r="B16" s="55" t="s">
        <v>47</v>
      </c>
      <c r="C16" s="55" t="s">
        <v>47</v>
      </c>
      <c r="D16" s="55" t="s">
        <v>47</v>
      </c>
      <c r="E16" s="55" t="s">
        <v>47</v>
      </c>
      <c r="F16" s="55" t="s">
        <v>47</v>
      </c>
      <c r="G16" s="55" t="s">
        <v>47</v>
      </c>
      <c r="H16" s="55" t="s">
        <v>47</v>
      </c>
      <c r="I16" s="55" t="s">
        <v>47</v>
      </c>
      <c r="J16" s="55" t="s">
        <v>47</v>
      </c>
      <c r="K16" s="55" t="s">
        <v>47</v>
      </c>
      <c r="L16" s="55">
        <v>3378</v>
      </c>
      <c r="M16" s="55">
        <v>3537</v>
      </c>
      <c r="N16" s="55">
        <v>3576</v>
      </c>
      <c r="O16" s="55">
        <v>3472</v>
      </c>
      <c r="P16" s="55">
        <v>3345</v>
      </c>
      <c r="Q16" s="55">
        <v>3276</v>
      </c>
      <c r="R16" s="55">
        <v>3200</v>
      </c>
      <c r="S16" s="55">
        <v>3245</v>
      </c>
      <c r="T16" s="55">
        <v>3452</v>
      </c>
      <c r="U16" s="55">
        <v>3651</v>
      </c>
      <c r="V16" s="55">
        <v>3506</v>
      </c>
      <c r="W16" s="55">
        <v>3136</v>
      </c>
      <c r="X16" s="55">
        <v>3006</v>
      </c>
      <c r="Y16" s="55">
        <v>2896</v>
      </c>
      <c r="Z16" s="55">
        <v>2738</v>
      </c>
      <c r="AA16" s="55">
        <v>2585</v>
      </c>
      <c r="AB16" s="55">
        <v>1498</v>
      </c>
    </row>
    <row r="17" spans="1:28" s="56" customFormat="1" ht="12" customHeight="1">
      <c r="A17" s="158" t="s">
        <v>70</v>
      </c>
      <c r="B17" s="55">
        <v>655</v>
      </c>
      <c r="C17" s="55">
        <v>659</v>
      </c>
      <c r="D17" s="55">
        <v>662</v>
      </c>
      <c r="E17" s="55">
        <v>654</v>
      </c>
      <c r="F17" s="55">
        <v>665</v>
      </c>
      <c r="G17" s="55">
        <v>649</v>
      </c>
      <c r="H17" s="55">
        <v>624</v>
      </c>
      <c r="I17" s="55">
        <v>577</v>
      </c>
      <c r="J17" s="55">
        <v>578</v>
      </c>
      <c r="K17" s="55">
        <v>584</v>
      </c>
      <c r="L17" s="55">
        <v>606</v>
      </c>
      <c r="M17" s="55">
        <v>657</v>
      </c>
      <c r="N17" s="55">
        <v>642</v>
      </c>
      <c r="O17" s="55">
        <v>622</v>
      </c>
      <c r="P17" s="55">
        <v>613</v>
      </c>
      <c r="Q17" s="55">
        <v>593</v>
      </c>
      <c r="R17" s="55">
        <v>549</v>
      </c>
      <c r="S17" s="55">
        <v>508</v>
      </c>
      <c r="T17" s="55">
        <v>473</v>
      </c>
      <c r="U17" s="55">
        <v>461</v>
      </c>
      <c r="V17" s="55">
        <v>491</v>
      </c>
      <c r="W17" s="55">
        <v>457</v>
      </c>
      <c r="X17" s="55">
        <v>448</v>
      </c>
      <c r="Y17" s="55">
        <v>442</v>
      </c>
      <c r="Z17" s="55">
        <v>455</v>
      </c>
      <c r="AA17" s="55">
        <v>541</v>
      </c>
      <c r="AB17" s="55">
        <v>548</v>
      </c>
    </row>
    <row r="18" spans="1:28" s="56" customFormat="1" ht="11.25" customHeight="1">
      <c r="A18" s="158" t="s">
        <v>59</v>
      </c>
      <c r="B18" s="55">
        <v>3089</v>
      </c>
      <c r="C18" s="55">
        <v>3140</v>
      </c>
      <c r="D18" s="55">
        <v>3162</v>
      </c>
      <c r="E18" s="55">
        <v>3216</v>
      </c>
      <c r="F18" s="55">
        <v>3406</v>
      </c>
      <c r="G18" s="55">
        <v>3476</v>
      </c>
      <c r="H18" s="55">
        <v>3465</v>
      </c>
      <c r="I18" s="55">
        <v>3346</v>
      </c>
      <c r="J18" s="55">
        <v>3396</v>
      </c>
      <c r="K18" s="55">
        <v>2796</v>
      </c>
      <c r="L18" s="55">
        <v>3854</v>
      </c>
      <c r="M18" s="55">
        <v>3870</v>
      </c>
      <c r="N18" s="55">
        <v>3786</v>
      </c>
      <c r="O18" s="55">
        <v>3656</v>
      </c>
      <c r="P18" s="55">
        <v>3565</v>
      </c>
      <c r="Q18" s="55">
        <v>3520</v>
      </c>
      <c r="R18" s="55">
        <v>3481</v>
      </c>
      <c r="S18" s="55">
        <v>3419</v>
      </c>
      <c r="T18" s="55">
        <v>3470</v>
      </c>
      <c r="U18" s="55">
        <v>3513</v>
      </c>
      <c r="V18" s="55">
        <v>3541</v>
      </c>
      <c r="W18" s="55">
        <v>3604</v>
      </c>
      <c r="X18" s="55">
        <v>3657</v>
      </c>
      <c r="Y18" s="55">
        <v>3708</v>
      </c>
      <c r="Z18" s="55">
        <v>3758</v>
      </c>
      <c r="AA18" s="55">
        <v>3758</v>
      </c>
      <c r="AB18" s="55">
        <v>3871</v>
      </c>
    </row>
    <row r="19" spans="1:28" s="56" customFormat="1" ht="12" customHeight="1">
      <c r="A19" s="158" t="s">
        <v>71</v>
      </c>
      <c r="B19" s="55">
        <v>1323</v>
      </c>
      <c r="C19" s="55">
        <v>1420</v>
      </c>
      <c r="D19" s="55">
        <v>1433</v>
      </c>
      <c r="E19" s="55">
        <v>1456</v>
      </c>
      <c r="F19" s="55">
        <v>1394</v>
      </c>
      <c r="G19" s="55">
        <v>1299</v>
      </c>
      <c r="H19" s="55">
        <v>3791</v>
      </c>
      <c r="I19" s="55">
        <v>3599</v>
      </c>
      <c r="J19" s="55">
        <v>3604</v>
      </c>
      <c r="K19" s="55">
        <v>3758</v>
      </c>
      <c r="L19" s="55">
        <v>3842</v>
      </c>
      <c r="M19" s="55">
        <v>3951</v>
      </c>
      <c r="N19" s="55">
        <v>3841</v>
      </c>
      <c r="O19" s="55">
        <v>3700</v>
      </c>
      <c r="P19" s="55">
        <v>3741</v>
      </c>
      <c r="Q19" s="55">
        <v>3945</v>
      </c>
      <c r="R19" s="55">
        <v>3972</v>
      </c>
      <c r="S19" s="55">
        <v>3886</v>
      </c>
      <c r="T19" s="55">
        <v>3761</v>
      </c>
      <c r="U19" s="55">
        <v>3559</v>
      </c>
      <c r="V19" s="55">
        <v>3419</v>
      </c>
      <c r="W19" s="55">
        <v>3328</v>
      </c>
      <c r="X19" s="55">
        <v>3383</v>
      </c>
      <c r="Y19" s="55">
        <v>3413</v>
      </c>
      <c r="Z19" s="55">
        <v>3394</v>
      </c>
      <c r="AA19" s="55">
        <v>3504</v>
      </c>
      <c r="AB19" s="55">
        <v>3584</v>
      </c>
    </row>
    <row r="20" spans="1:28" s="56" customFormat="1" ht="12" customHeight="1">
      <c r="A20" s="158" t="s">
        <v>72</v>
      </c>
      <c r="B20" s="55" t="s">
        <v>47</v>
      </c>
      <c r="C20" s="55" t="s">
        <v>47</v>
      </c>
      <c r="D20" s="55" t="s">
        <v>47</v>
      </c>
      <c r="E20" s="55" t="s">
        <v>47</v>
      </c>
      <c r="F20" s="55" t="s">
        <v>47</v>
      </c>
      <c r="G20" s="55" t="s">
        <v>47</v>
      </c>
      <c r="H20" s="55" t="s">
        <v>47</v>
      </c>
      <c r="I20" s="55">
        <v>108</v>
      </c>
      <c r="J20" s="55">
        <v>106</v>
      </c>
      <c r="K20" s="55">
        <v>98</v>
      </c>
      <c r="L20" s="55">
        <v>94</v>
      </c>
      <c r="M20" s="55">
        <v>90</v>
      </c>
      <c r="N20" s="55">
        <v>89</v>
      </c>
      <c r="O20" s="55">
        <v>87</v>
      </c>
      <c r="P20" s="55">
        <v>86</v>
      </c>
      <c r="Q20" s="55">
        <v>83</v>
      </c>
      <c r="R20" s="55">
        <v>82</v>
      </c>
      <c r="S20" s="55">
        <v>78</v>
      </c>
      <c r="T20" s="55">
        <v>74</v>
      </c>
      <c r="U20" s="55">
        <v>73</v>
      </c>
      <c r="V20" s="55">
        <v>70</v>
      </c>
      <c r="W20" s="55">
        <v>69</v>
      </c>
      <c r="X20" s="55">
        <v>68</v>
      </c>
      <c r="Y20" s="55">
        <v>68</v>
      </c>
      <c r="Z20" s="55">
        <v>66</v>
      </c>
      <c r="AA20" s="55">
        <v>65</v>
      </c>
      <c r="AB20" s="55">
        <v>65</v>
      </c>
    </row>
    <row r="21" spans="1:28" s="56" customFormat="1" ht="12" customHeight="1">
      <c r="A21" s="158" t="s">
        <v>174</v>
      </c>
      <c r="B21" s="55"/>
      <c r="C21" s="55">
        <v>776</v>
      </c>
      <c r="D21" s="55">
        <v>748</v>
      </c>
      <c r="E21" s="55">
        <v>712</v>
      </c>
      <c r="F21" s="55">
        <v>702</v>
      </c>
      <c r="G21" s="55">
        <v>688</v>
      </c>
      <c r="H21" s="55">
        <v>682</v>
      </c>
      <c r="I21" s="55">
        <v>684</v>
      </c>
      <c r="J21" s="55">
        <v>683</v>
      </c>
      <c r="K21" s="55">
        <v>1616</v>
      </c>
      <c r="L21" s="55">
        <v>1689</v>
      </c>
      <c r="M21" s="55">
        <v>1757</v>
      </c>
      <c r="N21" s="55">
        <v>1793</v>
      </c>
      <c r="O21" s="55">
        <v>1788</v>
      </c>
      <c r="P21" s="55">
        <v>1798</v>
      </c>
      <c r="Q21" s="55">
        <v>1816</v>
      </c>
      <c r="R21" s="55">
        <v>1784</v>
      </c>
      <c r="S21" s="55">
        <v>1813</v>
      </c>
      <c r="T21" s="55">
        <v>1864</v>
      </c>
      <c r="U21" s="55">
        <v>1961</v>
      </c>
      <c r="V21" s="55">
        <v>2059</v>
      </c>
      <c r="W21" s="55">
        <v>2134</v>
      </c>
      <c r="X21" s="55">
        <v>2207</v>
      </c>
      <c r="Y21" s="55">
        <v>2283</v>
      </c>
      <c r="Z21" s="55">
        <v>2340</v>
      </c>
      <c r="AA21" s="55">
        <v>2406</v>
      </c>
      <c r="AB21" s="55">
        <v>2468</v>
      </c>
    </row>
    <row r="22" spans="1:28" s="56" customFormat="1" ht="12" customHeight="1">
      <c r="A22" s="158" t="s">
        <v>73</v>
      </c>
      <c r="B22" s="55">
        <v>278</v>
      </c>
      <c r="C22" s="55">
        <v>284</v>
      </c>
      <c r="D22" s="55">
        <v>276</v>
      </c>
      <c r="E22" s="55">
        <v>277</v>
      </c>
      <c r="F22" s="55">
        <v>270</v>
      </c>
      <c r="G22" s="55">
        <v>257</v>
      </c>
      <c r="H22" s="55">
        <v>245</v>
      </c>
      <c r="I22" s="55">
        <v>242</v>
      </c>
      <c r="J22" s="55">
        <v>234</v>
      </c>
      <c r="K22" s="55">
        <v>245</v>
      </c>
      <c r="L22" s="55">
        <v>260</v>
      </c>
      <c r="M22" s="55">
        <v>261</v>
      </c>
      <c r="N22" s="55">
        <v>262</v>
      </c>
      <c r="O22" s="55">
        <v>266</v>
      </c>
      <c r="P22" s="55">
        <v>289</v>
      </c>
      <c r="Q22" s="55">
        <v>298</v>
      </c>
      <c r="R22" s="55">
        <v>293</v>
      </c>
      <c r="S22" s="55">
        <v>274</v>
      </c>
      <c r="T22" s="55">
        <v>220</v>
      </c>
      <c r="U22" s="55">
        <v>192</v>
      </c>
      <c r="V22" s="55">
        <v>180</v>
      </c>
      <c r="W22" s="55">
        <v>168</v>
      </c>
      <c r="X22" s="55">
        <v>162</v>
      </c>
      <c r="Y22" s="55">
        <v>149</v>
      </c>
      <c r="Z22" s="55">
        <v>144</v>
      </c>
      <c r="AA22" s="55">
        <v>130</v>
      </c>
      <c r="AB22" s="55">
        <v>127</v>
      </c>
    </row>
    <row r="23" spans="1:28" s="56" customFormat="1" ht="12" customHeight="1">
      <c r="A23" s="158" t="s">
        <v>51</v>
      </c>
      <c r="B23" s="55" t="s">
        <v>47</v>
      </c>
      <c r="C23" s="55" t="s">
        <v>47</v>
      </c>
      <c r="D23" s="55" t="s">
        <v>47</v>
      </c>
      <c r="E23" s="55" t="s">
        <v>47</v>
      </c>
      <c r="F23" s="55">
        <v>59</v>
      </c>
      <c r="G23" s="55">
        <v>56</v>
      </c>
      <c r="H23" s="55">
        <v>48</v>
      </c>
      <c r="I23" s="55">
        <v>51</v>
      </c>
      <c r="J23" s="55">
        <v>46</v>
      </c>
      <c r="K23" s="55">
        <v>44</v>
      </c>
      <c r="L23" s="55">
        <v>41</v>
      </c>
      <c r="M23" s="55">
        <v>41</v>
      </c>
      <c r="N23" s="55">
        <v>43</v>
      </c>
      <c r="O23" s="55">
        <v>47</v>
      </c>
      <c r="P23" s="55">
        <v>52</v>
      </c>
      <c r="Q23" s="55">
        <v>54</v>
      </c>
      <c r="R23" s="55">
        <v>52</v>
      </c>
      <c r="S23" s="55">
        <v>50</v>
      </c>
      <c r="T23" s="55">
        <v>48</v>
      </c>
      <c r="U23" s="55">
        <v>45</v>
      </c>
      <c r="V23" s="55">
        <v>43</v>
      </c>
      <c r="W23" s="55">
        <v>41</v>
      </c>
      <c r="X23" s="55">
        <v>43</v>
      </c>
      <c r="Y23" s="55">
        <v>44</v>
      </c>
      <c r="Z23" s="55">
        <v>45</v>
      </c>
      <c r="AA23" s="55">
        <v>50</v>
      </c>
      <c r="AB23" s="55">
        <v>63</v>
      </c>
    </row>
    <row r="24" spans="1:28" s="56" customFormat="1" ht="12" customHeight="1">
      <c r="A24" s="158" t="s">
        <v>52</v>
      </c>
      <c r="B24" s="55">
        <v>618</v>
      </c>
      <c r="C24" s="55">
        <v>703</v>
      </c>
      <c r="D24" s="55">
        <v>731</v>
      </c>
      <c r="E24" s="55">
        <v>752</v>
      </c>
      <c r="F24" s="55">
        <v>790</v>
      </c>
      <c r="G24" s="55">
        <v>807</v>
      </c>
      <c r="H24" s="55">
        <v>861</v>
      </c>
      <c r="I24" s="55">
        <v>902</v>
      </c>
      <c r="J24" s="55">
        <v>959</v>
      </c>
      <c r="K24" s="55">
        <v>1019</v>
      </c>
      <c r="L24" s="55">
        <v>1025</v>
      </c>
      <c r="M24" s="55">
        <v>986</v>
      </c>
      <c r="N24" s="55">
        <v>976</v>
      </c>
      <c r="O24" s="55">
        <v>959</v>
      </c>
      <c r="P24" s="55">
        <v>956</v>
      </c>
      <c r="Q24" s="55">
        <v>940</v>
      </c>
      <c r="R24" s="55">
        <v>920</v>
      </c>
      <c r="S24" s="55">
        <v>910</v>
      </c>
      <c r="T24" s="55">
        <v>905</v>
      </c>
      <c r="U24" s="55">
        <v>902</v>
      </c>
      <c r="V24" s="55">
        <v>903</v>
      </c>
      <c r="W24" s="55">
        <v>904</v>
      </c>
      <c r="X24" s="55">
        <v>912</v>
      </c>
      <c r="Y24" s="55">
        <v>927</v>
      </c>
      <c r="Z24" s="55">
        <v>934</v>
      </c>
      <c r="AA24" s="55">
        <v>947</v>
      </c>
      <c r="AB24" s="55">
        <v>970</v>
      </c>
    </row>
    <row r="25" spans="1:28" s="56" customFormat="1" ht="12" customHeight="1">
      <c r="A25" s="158" t="s">
        <v>74</v>
      </c>
      <c r="B25" s="55">
        <v>193</v>
      </c>
      <c r="C25" s="55">
        <v>198</v>
      </c>
      <c r="D25" s="55">
        <v>195</v>
      </c>
      <c r="E25" s="55">
        <v>190</v>
      </c>
      <c r="F25" s="55">
        <v>177</v>
      </c>
      <c r="G25" s="55">
        <v>172</v>
      </c>
      <c r="H25" s="55">
        <v>169</v>
      </c>
      <c r="I25" s="55">
        <v>237</v>
      </c>
      <c r="J25" s="55">
        <v>326</v>
      </c>
      <c r="K25" s="55">
        <v>326</v>
      </c>
      <c r="L25" s="55">
        <v>335</v>
      </c>
      <c r="M25" s="55">
        <v>367</v>
      </c>
      <c r="N25" s="55">
        <v>373</v>
      </c>
      <c r="O25" s="55">
        <v>406</v>
      </c>
      <c r="P25" s="55">
        <v>427</v>
      </c>
      <c r="Q25" s="55">
        <v>476</v>
      </c>
      <c r="R25" s="55">
        <v>136</v>
      </c>
      <c r="S25" s="55">
        <v>143</v>
      </c>
      <c r="T25" s="55">
        <v>147</v>
      </c>
      <c r="U25" s="55">
        <v>143</v>
      </c>
      <c r="V25" s="55">
        <v>144</v>
      </c>
      <c r="W25" s="55">
        <v>148</v>
      </c>
      <c r="X25" s="55">
        <v>145</v>
      </c>
      <c r="Y25" s="55">
        <v>144</v>
      </c>
      <c r="Z25" s="55">
        <v>145</v>
      </c>
      <c r="AA25" s="55">
        <v>144</v>
      </c>
      <c r="AB25" s="55">
        <v>139</v>
      </c>
    </row>
    <row r="26" spans="1:28" s="56" customFormat="1" ht="12" customHeight="1">
      <c r="A26" s="158" t="s">
        <v>75</v>
      </c>
      <c r="B26" s="55" t="s">
        <v>47</v>
      </c>
      <c r="C26" s="55" t="s">
        <v>47</v>
      </c>
      <c r="D26" s="55" t="s">
        <v>47</v>
      </c>
      <c r="E26" s="55" t="s">
        <v>47</v>
      </c>
      <c r="F26" s="55" t="s">
        <v>47</v>
      </c>
      <c r="G26" s="55" t="s">
        <v>47</v>
      </c>
      <c r="H26" s="55" t="s">
        <v>47</v>
      </c>
      <c r="I26" s="55" t="s">
        <v>47</v>
      </c>
      <c r="J26" s="55">
        <v>795</v>
      </c>
      <c r="K26" s="55">
        <v>744</v>
      </c>
      <c r="L26" s="55">
        <v>595</v>
      </c>
      <c r="M26" s="55">
        <v>435</v>
      </c>
      <c r="N26" s="55">
        <v>373</v>
      </c>
      <c r="O26" s="55">
        <v>313</v>
      </c>
      <c r="P26" s="55">
        <v>228</v>
      </c>
      <c r="Q26" s="55">
        <v>232</v>
      </c>
      <c r="R26" s="55">
        <v>235</v>
      </c>
      <c r="S26" s="55">
        <v>236</v>
      </c>
      <c r="T26" s="55">
        <v>247</v>
      </c>
      <c r="U26" s="55">
        <v>252</v>
      </c>
      <c r="V26" s="55">
        <v>254</v>
      </c>
      <c r="W26" s="55">
        <v>255</v>
      </c>
      <c r="X26" s="55">
        <v>252</v>
      </c>
      <c r="Y26" s="55">
        <v>247</v>
      </c>
      <c r="Z26" s="55">
        <v>241</v>
      </c>
      <c r="AA26" s="55">
        <v>242</v>
      </c>
      <c r="AB26" s="55">
        <v>240</v>
      </c>
    </row>
    <row r="27" spans="1:28" s="56" customFormat="1" ht="12" customHeight="1">
      <c r="A27" s="158" t="s">
        <v>309</v>
      </c>
      <c r="B27" s="55" t="s">
        <v>47</v>
      </c>
      <c r="C27" s="55" t="s">
        <v>47</v>
      </c>
      <c r="D27" s="55" t="s">
        <v>47</v>
      </c>
      <c r="E27" s="55" t="s">
        <v>47</v>
      </c>
      <c r="F27" s="55" t="s">
        <v>47</v>
      </c>
      <c r="G27" s="55" t="s">
        <v>47</v>
      </c>
      <c r="H27" s="55" t="s">
        <v>47</v>
      </c>
      <c r="I27" s="55" t="s">
        <v>47</v>
      </c>
      <c r="J27" s="55" t="s">
        <v>47</v>
      </c>
      <c r="K27" s="55">
        <v>678</v>
      </c>
      <c r="L27" s="55">
        <v>791</v>
      </c>
      <c r="M27" s="55">
        <v>851</v>
      </c>
      <c r="N27" s="55">
        <v>824</v>
      </c>
      <c r="O27" s="55">
        <v>797</v>
      </c>
      <c r="P27" s="55">
        <v>754</v>
      </c>
      <c r="Q27" s="55">
        <v>773</v>
      </c>
      <c r="R27" s="55">
        <v>751</v>
      </c>
      <c r="S27" s="55">
        <v>755</v>
      </c>
      <c r="T27" s="55">
        <v>787</v>
      </c>
      <c r="U27" s="55">
        <v>832</v>
      </c>
      <c r="V27" s="55">
        <v>938</v>
      </c>
      <c r="W27" s="55">
        <v>984</v>
      </c>
      <c r="X27" s="55">
        <v>1019</v>
      </c>
      <c r="Y27" s="55">
        <v>1082</v>
      </c>
      <c r="Z27" s="55">
        <v>1071</v>
      </c>
      <c r="AA27" s="55">
        <v>1236</v>
      </c>
      <c r="AB27" s="55">
        <v>1251</v>
      </c>
    </row>
    <row r="28" spans="1:28" s="56" customFormat="1" ht="12" customHeight="1">
      <c r="A28" s="158" t="s">
        <v>77</v>
      </c>
      <c r="B28" s="55">
        <v>238</v>
      </c>
      <c r="C28" s="55">
        <v>248</v>
      </c>
      <c r="D28" s="55">
        <v>249</v>
      </c>
      <c r="E28" s="55">
        <v>239</v>
      </c>
      <c r="F28" s="55">
        <v>227</v>
      </c>
      <c r="G28" s="55">
        <v>227</v>
      </c>
      <c r="H28" s="55">
        <v>230</v>
      </c>
      <c r="I28" s="55">
        <v>227</v>
      </c>
      <c r="J28" s="55">
        <v>224</v>
      </c>
      <c r="K28" s="55">
        <v>224</v>
      </c>
      <c r="L28" s="55">
        <v>221</v>
      </c>
      <c r="M28" s="55">
        <v>226</v>
      </c>
      <c r="N28" s="55">
        <v>244</v>
      </c>
      <c r="O28" s="55">
        <v>241</v>
      </c>
      <c r="P28" s="55">
        <v>248</v>
      </c>
      <c r="Q28" s="55">
        <v>254</v>
      </c>
      <c r="R28" s="55">
        <v>277</v>
      </c>
      <c r="S28" s="55">
        <v>271</v>
      </c>
      <c r="T28" s="55">
        <v>263</v>
      </c>
      <c r="U28" s="55">
        <v>310</v>
      </c>
      <c r="V28" s="55">
        <v>332</v>
      </c>
      <c r="W28" s="55">
        <v>258</v>
      </c>
      <c r="X28" s="55">
        <v>225</v>
      </c>
      <c r="Y28" s="55">
        <v>210</v>
      </c>
      <c r="Z28" s="55">
        <v>213</v>
      </c>
      <c r="AA28" s="55">
        <v>204</v>
      </c>
      <c r="AB28" s="55">
        <v>201</v>
      </c>
    </row>
    <row r="29" spans="1:28" s="56" customFormat="1" ht="12" customHeight="1">
      <c r="A29" s="158" t="s">
        <v>122</v>
      </c>
      <c r="B29" s="55">
        <v>83</v>
      </c>
      <c r="C29" s="55">
        <v>143</v>
      </c>
      <c r="D29" s="55">
        <v>198</v>
      </c>
      <c r="E29" s="55">
        <v>221</v>
      </c>
      <c r="F29" s="55">
        <v>225</v>
      </c>
      <c r="G29" s="55">
        <v>230</v>
      </c>
      <c r="H29" s="55">
        <v>216</v>
      </c>
      <c r="I29" s="55">
        <v>203</v>
      </c>
      <c r="J29" s="55">
        <v>230</v>
      </c>
      <c r="K29" s="55">
        <v>241</v>
      </c>
      <c r="L29" s="55">
        <v>265</v>
      </c>
      <c r="M29" s="55">
        <v>375</v>
      </c>
      <c r="N29" s="55">
        <v>458</v>
      </c>
      <c r="O29" s="55">
        <v>486</v>
      </c>
      <c r="P29" s="55">
        <v>584</v>
      </c>
      <c r="Q29" s="55">
        <v>777</v>
      </c>
      <c r="R29" s="55">
        <v>867</v>
      </c>
      <c r="S29" s="55">
        <v>895</v>
      </c>
      <c r="T29" s="55">
        <v>902</v>
      </c>
      <c r="U29" s="55">
        <v>905</v>
      </c>
      <c r="V29" s="55">
        <v>893</v>
      </c>
      <c r="W29" s="55">
        <v>890</v>
      </c>
      <c r="X29" s="55">
        <v>851</v>
      </c>
      <c r="Y29" s="55">
        <v>824</v>
      </c>
      <c r="Z29" s="55">
        <v>806</v>
      </c>
      <c r="AA29" s="55">
        <v>810</v>
      </c>
      <c r="AB29" s="55">
        <v>799</v>
      </c>
    </row>
    <row r="30" spans="1:28" s="56" customFormat="1" ht="12" customHeight="1">
      <c r="A30" s="158" t="s">
        <v>183</v>
      </c>
      <c r="B30" s="55"/>
      <c r="C30" s="55" t="s">
        <v>47</v>
      </c>
      <c r="D30" s="55" t="s">
        <v>47</v>
      </c>
      <c r="E30" s="55" t="s">
        <v>47</v>
      </c>
      <c r="F30" s="55" t="s">
        <v>47</v>
      </c>
      <c r="G30" s="55" t="s">
        <v>47</v>
      </c>
      <c r="H30" s="55" t="s">
        <v>47</v>
      </c>
      <c r="I30" s="55" t="s">
        <v>47</v>
      </c>
      <c r="J30" s="55" t="s">
        <v>47</v>
      </c>
      <c r="K30" s="55" t="s">
        <v>47</v>
      </c>
      <c r="L30" s="55" t="s">
        <v>47</v>
      </c>
      <c r="M30" s="55" t="s">
        <v>47</v>
      </c>
      <c r="N30" s="55" t="s">
        <v>47</v>
      </c>
      <c r="O30" s="55" t="s">
        <v>47</v>
      </c>
      <c r="P30" s="55" t="s">
        <v>47</v>
      </c>
      <c r="Q30" s="55" t="s">
        <v>47</v>
      </c>
      <c r="R30" s="55">
        <v>293</v>
      </c>
      <c r="S30" s="55">
        <v>262</v>
      </c>
      <c r="T30" s="55">
        <v>257</v>
      </c>
      <c r="U30" s="55">
        <v>254</v>
      </c>
      <c r="V30" s="55">
        <v>245</v>
      </c>
      <c r="W30" s="55">
        <v>234</v>
      </c>
      <c r="X30" s="55">
        <v>225</v>
      </c>
      <c r="Y30" s="55">
        <v>217</v>
      </c>
      <c r="Z30" s="55">
        <v>270</v>
      </c>
      <c r="AA30" s="55">
        <v>719</v>
      </c>
      <c r="AB30" s="55">
        <v>842</v>
      </c>
    </row>
    <row r="31" spans="1:28" s="56" customFormat="1" ht="12" customHeight="1">
      <c r="A31" s="158" t="s">
        <v>78</v>
      </c>
      <c r="B31" s="55">
        <v>235</v>
      </c>
      <c r="C31" s="55">
        <v>239</v>
      </c>
      <c r="D31" s="55">
        <v>240</v>
      </c>
      <c r="E31" s="55">
        <v>237</v>
      </c>
      <c r="F31" s="55">
        <v>239</v>
      </c>
      <c r="G31" s="55">
        <v>238</v>
      </c>
      <c r="H31" s="55">
        <v>238</v>
      </c>
      <c r="I31" s="55">
        <v>244</v>
      </c>
      <c r="J31" s="55">
        <v>242</v>
      </c>
      <c r="K31" s="55">
        <v>239</v>
      </c>
      <c r="L31" s="55">
        <v>237</v>
      </c>
      <c r="M31" s="55">
        <v>235</v>
      </c>
      <c r="N31" s="55">
        <v>235</v>
      </c>
      <c r="O31" s="55">
        <v>231</v>
      </c>
      <c r="P31" s="55">
        <v>241</v>
      </c>
      <c r="Q31" s="55">
        <v>272</v>
      </c>
      <c r="R31" s="55">
        <v>287</v>
      </c>
      <c r="S31" s="55">
        <v>289</v>
      </c>
      <c r="T31" s="55">
        <v>294</v>
      </c>
      <c r="U31" s="55">
        <v>294</v>
      </c>
      <c r="V31" s="55">
        <v>295</v>
      </c>
      <c r="W31" s="55">
        <v>296</v>
      </c>
      <c r="X31" s="55">
        <v>297</v>
      </c>
      <c r="Y31" s="55">
        <v>283</v>
      </c>
      <c r="Z31" s="55">
        <v>294</v>
      </c>
      <c r="AA31" s="55">
        <v>296</v>
      </c>
      <c r="AB31" s="55">
        <v>290</v>
      </c>
    </row>
    <row r="32" spans="1:28" s="56" customFormat="1" ht="12" customHeight="1">
      <c r="A32" s="158" t="s">
        <v>79</v>
      </c>
      <c r="B32" s="55">
        <v>290</v>
      </c>
      <c r="C32" s="55">
        <v>294</v>
      </c>
      <c r="D32" s="55">
        <v>287</v>
      </c>
      <c r="E32" s="55">
        <v>282</v>
      </c>
      <c r="F32" s="55">
        <v>261</v>
      </c>
      <c r="G32" s="55">
        <v>249</v>
      </c>
      <c r="H32" s="55">
        <v>246</v>
      </c>
      <c r="I32" s="55">
        <v>240</v>
      </c>
      <c r="J32" s="55">
        <v>240</v>
      </c>
      <c r="K32" s="55">
        <v>246</v>
      </c>
      <c r="L32" s="55">
        <v>246</v>
      </c>
      <c r="M32" s="55">
        <v>241</v>
      </c>
      <c r="N32" s="55">
        <v>238</v>
      </c>
      <c r="O32" s="55">
        <v>236</v>
      </c>
      <c r="P32" s="55">
        <v>231</v>
      </c>
      <c r="Q32" s="55">
        <v>267</v>
      </c>
      <c r="R32" s="55">
        <v>245</v>
      </c>
      <c r="S32" s="55">
        <v>306</v>
      </c>
      <c r="T32" s="55">
        <v>307</v>
      </c>
      <c r="U32" s="55">
        <v>310</v>
      </c>
      <c r="V32" s="55">
        <v>298</v>
      </c>
      <c r="W32" s="55">
        <v>293</v>
      </c>
      <c r="X32" s="55">
        <v>285</v>
      </c>
      <c r="Y32" s="55">
        <v>265</v>
      </c>
      <c r="Z32" s="55">
        <v>265</v>
      </c>
      <c r="AA32" s="55">
        <v>204</v>
      </c>
      <c r="AB32" s="55">
        <v>292</v>
      </c>
    </row>
    <row r="33" spans="1:28" s="56" customFormat="1" ht="12" customHeight="1">
      <c r="A33" s="158" t="s">
        <v>80</v>
      </c>
      <c r="B33" s="55">
        <v>454</v>
      </c>
      <c r="C33" s="55">
        <v>431</v>
      </c>
      <c r="D33" s="55">
        <v>418</v>
      </c>
      <c r="E33" s="55">
        <v>392</v>
      </c>
      <c r="F33" s="55">
        <v>381</v>
      </c>
      <c r="G33" s="55">
        <v>385</v>
      </c>
      <c r="H33" s="55">
        <v>398</v>
      </c>
      <c r="I33" s="55">
        <v>420</v>
      </c>
      <c r="J33" s="55">
        <v>463</v>
      </c>
      <c r="K33" s="55">
        <v>504</v>
      </c>
      <c r="L33" s="55">
        <v>518</v>
      </c>
      <c r="M33" s="55">
        <v>523</v>
      </c>
      <c r="N33" s="55">
        <v>525</v>
      </c>
      <c r="O33" s="55">
        <v>535</v>
      </c>
      <c r="P33" s="55">
        <v>541</v>
      </c>
      <c r="Q33" s="55">
        <v>545</v>
      </c>
      <c r="R33" s="55">
        <v>558</v>
      </c>
      <c r="S33" s="55">
        <v>585</v>
      </c>
      <c r="T33" s="55">
        <v>613</v>
      </c>
      <c r="U33" s="55">
        <v>639</v>
      </c>
      <c r="V33" s="55">
        <v>656</v>
      </c>
      <c r="W33" s="55">
        <v>688</v>
      </c>
      <c r="X33" s="55">
        <v>704</v>
      </c>
      <c r="Y33" s="55">
        <v>725</v>
      </c>
      <c r="Z33" s="55">
        <v>743</v>
      </c>
      <c r="AA33" s="55">
        <v>776</v>
      </c>
      <c r="AB33" s="55">
        <v>810</v>
      </c>
    </row>
    <row r="34" spans="1:28" s="56" customFormat="1" ht="12" customHeight="1">
      <c r="A34" s="159" t="s">
        <v>220</v>
      </c>
      <c r="B34" s="57">
        <v>228</v>
      </c>
      <c r="C34" s="57">
        <v>259</v>
      </c>
      <c r="D34" s="57">
        <v>278</v>
      </c>
      <c r="E34" s="57">
        <v>286</v>
      </c>
      <c r="F34" s="57">
        <v>316</v>
      </c>
      <c r="G34" s="57">
        <v>311</v>
      </c>
      <c r="H34" s="57">
        <v>289</v>
      </c>
      <c r="I34" s="57">
        <v>298</v>
      </c>
      <c r="J34" s="57">
        <v>307</v>
      </c>
      <c r="K34" s="57">
        <v>316</v>
      </c>
      <c r="L34" s="57">
        <v>329</v>
      </c>
      <c r="M34" s="57">
        <v>332</v>
      </c>
      <c r="N34" s="57">
        <v>323</v>
      </c>
      <c r="O34" s="57">
        <v>322</v>
      </c>
      <c r="P34" s="57">
        <v>344</v>
      </c>
      <c r="Q34" s="57">
        <v>368</v>
      </c>
      <c r="R34" s="112">
        <v>404</v>
      </c>
      <c r="S34" s="112">
        <v>424</v>
      </c>
      <c r="T34" s="112">
        <v>425</v>
      </c>
      <c r="U34" s="112">
        <v>416</v>
      </c>
      <c r="V34" s="112">
        <v>405</v>
      </c>
      <c r="W34" s="112">
        <v>399</v>
      </c>
      <c r="X34" s="112">
        <v>404</v>
      </c>
      <c r="Y34" s="112">
        <v>402</v>
      </c>
      <c r="Z34" s="112">
        <v>394</v>
      </c>
      <c r="AA34" s="112">
        <v>446</v>
      </c>
      <c r="AB34" s="112">
        <v>483</v>
      </c>
    </row>
    <row r="35" spans="1:28" s="56" customFormat="1" ht="12" customHeight="1">
      <c r="A35" s="158" t="s">
        <v>81</v>
      </c>
      <c r="B35" s="55">
        <v>200</v>
      </c>
      <c r="C35" s="55">
        <v>210</v>
      </c>
      <c r="D35" s="55">
        <v>229</v>
      </c>
      <c r="E35" s="55">
        <v>262</v>
      </c>
      <c r="F35" s="55">
        <v>310</v>
      </c>
      <c r="G35" s="55">
        <v>314</v>
      </c>
      <c r="H35" s="55">
        <v>324</v>
      </c>
      <c r="I35" s="55">
        <v>332</v>
      </c>
      <c r="J35" s="55">
        <v>341</v>
      </c>
      <c r="K35" s="55">
        <v>304</v>
      </c>
      <c r="L35" s="55">
        <v>290</v>
      </c>
      <c r="M35" s="55">
        <v>283</v>
      </c>
      <c r="N35" s="55">
        <v>285</v>
      </c>
      <c r="O35" s="55">
        <v>288</v>
      </c>
      <c r="P35" s="55">
        <v>280</v>
      </c>
      <c r="Q35" s="55">
        <v>272</v>
      </c>
      <c r="R35" s="55">
        <v>265</v>
      </c>
      <c r="S35" s="55">
        <v>251</v>
      </c>
      <c r="T35" s="55">
        <v>244</v>
      </c>
      <c r="U35" s="55">
        <v>240</v>
      </c>
      <c r="V35" s="55">
        <v>218</v>
      </c>
      <c r="W35" s="55">
        <v>200</v>
      </c>
      <c r="X35" s="55">
        <v>187</v>
      </c>
      <c r="Y35" s="55">
        <v>181</v>
      </c>
      <c r="Z35" s="55">
        <v>176</v>
      </c>
      <c r="AA35" s="55">
        <v>160</v>
      </c>
      <c r="AB35" s="55">
        <v>159</v>
      </c>
    </row>
    <row r="36" spans="1:28" ht="12" customHeight="1">
      <c r="A36" s="190" t="s">
        <v>221</v>
      </c>
      <c r="B36" s="58"/>
      <c r="C36" s="58"/>
      <c r="D36" s="58"/>
      <c r="E36" s="58"/>
      <c r="F36" s="58"/>
      <c r="G36" s="59"/>
      <c r="H36" s="60"/>
      <c r="I36" s="60"/>
      <c r="J36" s="60"/>
      <c r="K36" s="60"/>
      <c r="L36" s="60"/>
      <c r="M36" s="87"/>
      <c r="N36" s="87"/>
      <c r="O36" s="87"/>
      <c r="P36" s="87"/>
      <c r="Q36" s="87"/>
      <c r="R36" s="87"/>
      <c r="S36" s="87"/>
      <c r="T36" s="87"/>
      <c r="U36" s="87"/>
      <c r="V36" s="87"/>
      <c r="W36" s="87"/>
      <c r="X36" s="87"/>
      <c r="Y36" s="87"/>
      <c r="Z36" s="87"/>
      <c r="AA36" s="87"/>
    </row>
    <row r="37" spans="1:28" s="83" customFormat="1">
      <c r="A37" s="473" t="s">
        <v>287</v>
      </c>
      <c r="B37" s="473"/>
      <c r="C37" s="473"/>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473"/>
      <c r="AB37" s="473"/>
    </row>
    <row r="38" spans="1:28" s="37" customFormat="1" ht="12.75" customHeight="1">
      <c r="A38" s="469" t="s">
        <v>206</v>
      </c>
      <c r="B38" s="469"/>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row>
    <row r="39" spans="1:28" s="37" customFormat="1" ht="12.75" customHeight="1">
      <c r="A39" s="469" t="s">
        <v>0</v>
      </c>
      <c r="B39" s="469"/>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row>
    <row r="40" spans="1:28" s="37" customFormat="1" ht="12.75" customHeight="1">
      <c r="A40" s="469" t="s">
        <v>222</v>
      </c>
      <c r="B40" s="469"/>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row>
    <row r="41" spans="1:28">
      <c r="A41" s="472" t="s">
        <v>373</v>
      </c>
      <c r="B41" s="472"/>
      <c r="C41" s="472"/>
      <c r="D41" s="472"/>
      <c r="E41" s="472"/>
      <c r="F41" s="472"/>
      <c r="G41" s="472"/>
      <c r="H41" s="82"/>
      <c r="I41" s="82"/>
      <c r="J41" s="82"/>
      <c r="K41" s="82"/>
      <c r="L41" s="82"/>
      <c r="M41" s="82"/>
      <c r="N41" s="82"/>
      <c r="O41" s="82"/>
      <c r="P41" s="82"/>
      <c r="Q41" s="82"/>
      <c r="R41" s="82"/>
      <c r="S41" s="82"/>
      <c r="T41" s="82"/>
      <c r="U41" s="82"/>
      <c r="V41" s="82"/>
      <c r="W41" s="82"/>
      <c r="X41" s="82"/>
      <c r="Y41" s="82"/>
      <c r="Z41" s="82"/>
      <c r="AA41" s="82"/>
      <c r="AB41"/>
    </row>
    <row r="43" spans="1:28">
      <c r="A43" s="467" t="s">
        <v>198</v>
      </c>
      <c r="B43" s="468"/>
      <c r="C43" s="468"/>
    </row>
  </sheetData>
  <mergeCells count="7">
    <mergeCell ref="A1:AB1"/>
    <mergeCell ref="A41:G41"/>
    <mergeCell ref="A43:C43"/>
    <mergeCell ref="A38:AB38"/>
    <mergeCell ref="A37:AB37"/>
    <mergeCell ref="A39:AB39"/>
    <mergeCell ref="A40:AB40"/>
  </mergeCells>
  <phoneticPr fontId="45"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6"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87"/>
  <sheetViews>
    <sheetView showGridLines="0" zoomScaleNormal="100" workbookViewId="0">
      <pane xSplit="1" ySplit="5" topLeftCell="B6" activePane="bottomRight" state="frozen"/>
      <selection sqref="A1:AB1"/>
      <selection pane="topRight" sqref="A1:AB1"/>
      <selection pane="bottomLeft" sqref="A1:AB1"/>
      <selection pane="bottomRight" sqref="A1:AB1"/>
    </sheetView>
  </sheetViews>
  <sheetFormatPr defaultRowHeight="12.75"/>
  <cols>
    <col min="1" max="1" width="21" customWidth="1"/>
    <col min="2" max="6" width="22.140625" customWidth="1"/>
    <col min="7" max="9" width="22.28515625" customWidth="1"/>
  </cols>
  <sheetData>
    <row r="1" spans="1:13" ht="24" customHeight="1">
      <c r="A1" s="458" t="s">
        <v>278</v>
      </c>
      <c r="B1" s="458"/>
      <c r="C1" s="458"/>
      <c r="D1" s="458"/>
      <c r="E1" s="458"/>
      <c r="F1" s="458"/>
      <c r="G1" s="458"/>
      <c r="H1" s="458"/>
      <c r="I1" s="458"/>
    </row>
    <row r="2" spans="1:13">
      <c r="A2" s="141"/>
      <c r="B2" s="141"/>
      <c r="C2" s="141"/>
      <c r="D2" s="141"/>
      <c r="E2" s="141"/>
      <c r="F2" s="141"/>
      <c r="G2" s="141"/>
      <c r="H2" s="141"/>
      <c r="I2" s="141"/>
    </row>
    <row r="3" spans="1:13">
      <c r="A3" s="145" t="s">
        <v>63</v>
      </c>
      <c r="B3" s="251">
        <v>2015</v>
      </c>
      <c r="C3" s="251">
        <v>2016</v>
      </c>
      <c r="D3" s="251">
        <v>2017</v>
      </c>
      <c r="E3" s="251">
        <v>2018</v>
      </c>
      <c r="F3" s="251">
        <v>2019</v>
      </c>
      <c r="G3" s="251">
        <v>2020</v>
      </c>
      <c r="H3" s="251">
        <v>2021</v>
      </c>
      <c r="I3" s="251" t="s">
        <v>377</v>
      </c>
    </row>
    <row r="4" spans="1:13">
      <c r="A4" s="149"/>
      <c r="B4" s="149"/>
      <c r="C4" s="149"/>
      <c r="D4" s="149"/>
      <c r="E4" s="149"/>
      <c r="F4" s="149"/>
      <c r="G4" s="245"/>
      <c r="H4" s="245"/>
      <c r="I4" s="245"/>
    </row>
    <row r="5" spans="1:13">
      <c r="A5" s="475" t="s">
        <v>90</v>
      </c>
      <c r="B5" s="476"/>
      <c r="C5" s="476"/>
      <c r="D5" s="476"/>
      <c r="E5" s="476"/>
      <c r="F5" s="476"/>
      <c r="G5" s="476"/>
      <c r="H5" s="476"/>
      <c r="I5" s="477"/>
      <c r="K5" s="25"/>
    </row>
    <row r="6" spans="1:13">
      <c r="A6" s="153" t="s">
        <v>236</v>
      </c>
      <c r="B6" s="62">
        <v>16306052</v>
      </c>
      <c r="C6" s="62">
        <v>17899730</v>
      </c>
      <c r="D6" s="62">
        <v>18466594</v>
      </c>
      <c r="E6" s="62">
        <v>18408328</v>
      </c>
      <c r="F6" s="62">
        <v>22865644</v>
      </c>
      <c r="G6" s="62">
        <v>23903854</v>
      </c>
      <c r="H6" s="62">
        <v>30102379</v>
      </c>
      <c r="I6" s="62">
        <v>27779727</v>
      </c>
    </row>
    <row r="7" spans="1:13">
      <c r="A7" s="153" t="s">
        <v>128</v>
      </c>
      <c r="B7" s="62">
        <v>15096</v>
      </c>
      <c r="C7" s="62">
        <v>19153</v>
      </c>
      <c r="D7" s="62">
        <v>24358</v>
      </c>
      <c r="E7" s="62">
        <v>13888</v>
      </c>
      <c r="F7" s="62">
        <v>12280</v>
      </c>
      <c r="G7" s="62">
        <v>18227</v>
      </c>
      <c r="H7" s="62">
        <v>30516</v>
      </c>
      <c r="I7" s="62">
        <v>39661</v>
      </c>
    </row>
    <row r="8" spans="1:13">
      <c r="A8" s="153" t="s">
        <v>129</v>
      </c>
      <c r="B8" s="62">
        <v>682952</v>
      </c>
      <c r="C8" s="62">
        <v>1006454</v>
      </c>
      <c r="D8" s="62">
        <v>1032301</v>
      </c>
      <c r="E8" s="62">
        <v>1058023</v>
      </c>
      <c r="F8" s="62">
        <v>1187126</v>
      </c>
      <c r="G8" s="62">
        <v>940816</v>
      </c>
      <c r="H8" s="62">
        <v>1087277</v>
      </c>
      <c r="I8" s="62">
        <v>1394854</v>
      </c>
    </row>
    <row r="9" spans="1:13">
      <c r="A9" s="153" t="s">
        <v>130</v>
      </c>
      <c r="B9" s="62">
        <v>817131</v>
      </c>
      <c r="C9" s="62">
        <v>944967</v>
      </c>
      <c r="D9" s="62">
        <v>1077315</v>
      </c>
      <c r="E9" s="62">
        <v>1016130</v>
      </c>
      <c r="F9" s="62">
        <v>1257777</v>
      </c>
      <c r="G9" s="62">
        <v>1307076</v>
      </c>
      <c r="H9" s="62">
        <v>1693592</v>
      </c>
      <c r="I9" s="62">
        <v>1534086</v>
      </c>
    </row>
    <row r="10" spans="1:13">
      <c r="A10" s="153" t="s">
        <v>131</v>
      </c>
      <c r="B10" s="62">
        <v>2327</v>
      </c>
      <c r="C10" s="62">
        <v>2179</v>
      </c>
      <c r="D10" s="62">
        <v>2039</v>
      </c>
      <c r="E10" s="62">
        <v>1851</v>
      </c>
      <c r="F10" s="62">
        <v>2323</v>
      </c>
      <c r="G10" s="62">
        <v>2589</v>
      </c>
      <c r="H10" s="62">
        <v>3203</v>
      </c>
      <c r="I10" s="62">
        <v>3192</v>
      </c>
    </row>
    <row r="11" spans="1:13">
      <c r="A11" s="153" t="s">
        <v>132</v>
      </c>
      <c r="B11" s="62">
        <v>97309</v>
      </c>
      <c r="C11" s="62">
        <v>87686</v>
      </c>
      <c r="D11" s="62">
        <v>91261</v>
      </c>
      <c r="E11" s="62">
        <v>95833</v>
      </c>
      <c r="F11" s="62">
        <v>109729</v>
      </c>
      <c r="G11" s="62">
        <v>101342</v>
      </c>
      <c r="H11" s="62">
        <v>113407</v>
      </c>
      <c r="I11" s="62">
        <v>138535</v>
      </c>
    </row>
    <row r="12" spans="1:13">
      <c r="A12" s="153" t="s">
        <v>133</v>
      </c>
      <c r="B12" s="62">
        <v>36647</v>
      </c>
      <c r="C12" s="62">
        <v>43842</v>
      </c>
      <c r="D12" s="62">
        <v>45647</v>
      </c>
      <c r="E12" s="62">
        <v>45849</v>
      </c>
      <c r="F12" s="62">
        <v>52599</v>
      </c>
      <c r="G12" s="62">
        <v>58275</v>
      </c>
      <c r="H12" s="62">
        <v>52718</v>
      </c>
      <c r="I12" s="62">
        <v>51038</v>
      </c>
      <c r="K12" s="64"/>
    </row>
    <row r="13" spans="1:13">
      <c r="A13" s="475" t="s">
        <v>134</v>
      </c>
      <c r="B13" s="476"/>
      <c r="C13" s="476"/>
      <c r="D13" s="476"/>
      <c r="E13" s="476"/>
      <c r="F13" s="476"/>
      <c r="G13" s="476"/>
      <c r="H13" s="476"/>
      <c r="I13" s="477"/>
    </row>
    <row r="14" spans="1:13">
      <c r="A14" s="153" t="s">
        <v>135</v>
      </c>
      <c r="B14" s="62">
        <v>1653122</v>
      </c>
      <c r="C14" s="62">
        <v>1796530</v>
      </c>
      <c r="D14" s="62">
        <v>1927834</v>
      </c>
      <c r="E14" s="62">
        <v>1920092</v>
      </c>
      <c r="F14" s="62">
        <v>2215333</v>
      </c>
      <c r="G14" s="62">
        <v>2366897</v>
      </c>
      <c r="H14" s="62">
        <v>2620910</v>
      </c>
      <c r="I14" s="62">
        <v>2271969</v>
      </c>
    </row>
    <row r="15" spans="1:13" s="25" customFormat="1">
      <c r="A15" s="153" t="s">
        <v>136</v>
      </c>
      <c r="B15" s="62">
        <v>138880</v>
      </c>
      <c r="C15" s="62">
        <v>143192</v>
      </c>
      <c r="D15" s="62">
        <v>149419</v>
      </c>
      <c r="E15" s="62">
        <v>144136</v>
      </c>
      <c r="F15" s="62">
        <v>162076</v>
      </c>
      <c r="G15" s="62">
        <v>170195</v>
      </c>
      <c r="H15" s="62">
        <v>195649</v>
      </c>
      <c r="I15" s="62">
        <v>170145</v>
      </c>
      <c r="K15"/>
      <c r="M15"/>
    </row>
    <row r="16" spans="1:13">
      <c r="A16" s="153" t="s">
        <v>137</v>
      </c>
      <c r="B16" s="62">
        <v>84610</v>
      </c>
      <c r="C16" s="62">
        <v>79968</v>
      </c>
      <c r="D16" s="62">
        <v>98327</v>
      </c>
      <c r="E16" s="62">
        <v>85675</v>
      </c>
      <c r="F16" s="62">
        <v>95572</v>
      </c>
      <c r="G16" s="62">
        <v>96968</v>
      </c>
      <c r="H16" s="62">
        <v>125736</v>
      </c>
      <c r="I16" s="62">
        <v>104476</v>
      </c>
      <c r="M16" s="25"/>
    </row>
    <row r="17" spans="1:11">
      <c r="A17" s="153" t="s">
        <v>138</v>
      </c>
      <c r="B17" s="62">
        <v>7176</v>
      </c>
      <c r="C17" s="62">
        <v>8444</v>
      </c>
      <c r="D17" s="62">
        <v>10692</v>
      </c>
      <c r="E17" s="62">
        <v>10929</v>
      </c>
      <c r="F17" s="62">
        <v>13462</v>
      </c>
      <c r="G17" s="62">
        <v>15234</v>
      </c>
      <c r="H17" s="62">
        <v>18278</v>
      </c>
      <c r="I17" s="62">
        <v>19350</v>
      </c>
    </row>
    <row r="18" spans="1:11">
      <c r="A18" s="153" t="s">
        <v>201</v>
      </c>
      <c r="B18" s="62">
        <v>102424</v>
      </c>
      <c r="C18" s="62">
        <v>110909</v>
      </c>
      <c r="D18" s="62">
        <v>121602</v>
      </c>
      <c r="E18" s="62">
        <v>120727</v>
      </c>
      <c r="F18" s="62">
        <v>134639</v>
      </c>
      <c r="G18" s="62">
        <v>144389</v>
      </c>
      <c r="H18" s="62">
        <v>168222</v>
      </c>
      <c r="I18" s="62">
        <v>137126</v>
      </c>
    </row>
    <row r="19" spans="1:11">
      <c r="A19" s="153" t="s">
        <v>139</v>
      </c>
      <c r="B19" s="62">
        <v>81153</v>
      </c>
      <c r="C19" s="62">
        <v>88945</v>
      </c>
      <c r="D19" s="62">
        <v>92552</v>
      </c>
      <c r="E19" s="62">
        <v>87341</v>
      </c>
      <c r="F19" s="62">
        <v>98087</v>
      </c>
      <c r="G19" s="62">
        <v>103470</v>
      </c>
      <c r="H19" s="62">
        <v>126448</v>
      </c>
      <c r="I19" s="62">
        <v>105118</v>
      </c>
      <c r="K19" s="25"/>
    </row>
    <row r="20" spans="1:11">
      <c r="A20" s="153" t="s">
        <v>140</v>
      </c>
      <c r="B20" s="62">
        <v>1682808</v>
      </c>
      <c r="C20" s="62">
        <v>1783830</v>
      </c>
      <c r="D20" s="62">
        <v>1929115</v>
      </c>
      <c r="E20" s="62">
        <v>1812023</v>
      </c>
      <c r="F20" s="62">
        <v>1960290</v>
      </c>
      <c r="G20" s="62">
        <v>2066996</v>
      </c>
      <c r="H20" s="62">
        <v>2231487</v>
      </c>
      <c r="I20" s="62">
        <v>2014634</v>
      </c>
    </row>
    <row r="21" spans="1:11">
      <c r="A21" s="153" t="s">
        <v>141</v>
      </c>
      <c r="B21" s="62">
        <v>669694</v>
      </c>
      <c r="C21" s="62">
        <v>732367</v>
      </c>
      <c r="D21" s="62">
        <v>769840</v>
      </c>
      <c r="E21" s="62">
        <v>749940</v>
      </c>
      <c r="F21" s="62">
        <v>854753</v>
      </c>
      <c r="G21" s="62">
        <v>904572</v>
      </c>
      <c r="H21" s="62">
        <v>908587</v>
      </c>
      <c r="I21" s="62">
        <v>716758</v>
      </c>
    </row>
    <row r="22" spans="1:11">
      <c r="A22" s="153" t="s">
        <v>331</v>
      </c>
      <c r="B22" s="62">
        <v>1454560</v>
      </c>
      <c r="C22" s="62">
        <v>1433427</v>
      </c>
      <c r="D22" s="62">
        <v>1596722</v>
      </c>
      <c r="E22" s="62">
        <v>1469744</v>
      </c>
      <c r="F22" s="62">
        <v>1681708</v>
      </c>
      <c r="G22" s="62">
        <v>1712620</v>
      </c>
      <c r="H22" s="62">
        <v>2053756</v>
      </c>
      <c r="I22" s="62">
        <v>1648814</v>
      </c>
    </row>
    <row r="23" spans="1:11">
      <c r="A23" s="153" t="s">
        <v>142</v>
      </c>
      <c r="B23" s="62">
        <v>1898825</v>
      </c>
      <c r="C23" s="62">
        <v>2084748</v>
      </c>
      <c r="D23" s="62">
        <v>2396089</v>
      </c>
      <c r="E23" s="62">
        <v>2421457</v>
      </c>
      <c r="F23" s="62">
        <v>3048404</v>
      </c>
      <c r="G23" s="62">
        <v>3324194</v>
      </c>
      <c r="H23" s="62">
        <v>4067836</v>
      </c>
      <c r="I23" s="62">
        <v>3641890</v>
      </c>
    </row>
    <row r="24" spans="1:11">
      <c r="A24" s="153" t="s">
        <v>143</v>
      </c>
      <c r="B24" s="62">
        <v>252333</v>
      </c>
      <c r="C24" s="62">
        <v>266413</v>
      </c>
      <c r="D24" s="62">
        <v>292927</v>
      </c>
      <c r="E24" s="62">
        <v>283717</v>
      </c>
      <c r="F24" s="62">
        <v>303439</v>
      </c>
      <c r="G24" s="62">
        <v>301578</v>
      </c>
      <c r="H24" s="62">
        <v>343653</v>
      </c>
      <c r="I24" s="62">
        <v>311347</v>
      </c>
    </row>
    <row r="25" spans="1:11">
      <c r="A25" s="153" t="s">
        <v>144</v>
      </c>
      <c r="B25" s="62">
        <v>257166</v>
      </c>
      <c r="C25" s="62">
        <v>271712</v>
      </c>
      <c r="D25" s="62">
        <v>296804</v>
      </c>
      <c r="E25" s="62">
        <v>293586</v>
      </c>
      <c r="F25" s="62">
        <v>367314</v>
      </c>
      <c r="G25" s="62">
        <v>422332</v>
      </c>
      <c r="H25" s="62">
        <v>538147</v>
      </c>
      <c r="I25" s="62">
        <v>417051</v>
      </c>
    </row>
    <row r="26" spans="1:11">
      <c r="A26" s="153" t="s">
        <v>145</v>
      </c>
      <c r="B26" s="62">
        <v>419915</v>
      </c>
      <c r="C26" s="62">
        <v>451417</v>
      </c>
      <c r="D26" s="62">
        <v>465913</v>
      </c>
      <c r="E26" s="62">
        <v>463734</v>
      </c>
      <c r="F26" s="62">
        <v>581563</v>
      </c>
      <c r="G26" s="62">
        <v>610653</v>
      </c>
      <c r="H26" s="62">
        <v>622485</v>
      </c>
      <c r="I26" s="62">
        <v>600714</v>
      </c>
    </row>
    <row r="27" spans="1:11">
      <c r="A27" s="153" t="s">
        <v>146</v>
      </c>
      <c r="B27" s="62">
        <v>190931</v>
      </c>
      <c r="C27" s="62">
        <v>192946</v>
      </c>
      <c r="D27" s="62">
        <v>217114</v>
      </c>
      <c r="E27" s="62">
        <v>206554</v>
      </c>
      <c r="F27" s="62">
        <v>213204</v>
      </c>
      <c r="G27" s="62">
        <v>211748</v>
      </c>
      <c r="H27" s="62">
        <v>228518</v>
      </c>
      <c r="I27" s="62">
        <v>196826</v>
      </c>
    </row>
    <row r="28" spans="1:11">
      <c r="A28" s="153" t="s">
        <v>147</v>
      </c>
      <c r="B28" s="62">
        <v>41276</v>
      </c>
      <c r="C28" s="62">
        <v>43282</v>
      </c>
      <c r="D28" s="62">
        <v>45588</v>
      </c>
      <c r="E28" s="62">
        <v>44428</v>
      </c>
      <c r="F28" s="62">
        <v>53525</v>
      </c>
      <c r="G28" s="62">
        <v>54776</v>
      </c>
      <c r="H28" s="62">
        <v>67712</v>
      </c>
      <c r="I28" s="62">
        <v>71625</v>
      </c>
    </row>
    <row r="29" spans="1:11">
      <c r="A29" s="153" t="s">
        <v>196</v>
      </c>
      <c r="B29" s="62">
        <v>3506201</v>
      </c>
      <c r="C29" s="62">
        <v>3701076</v>
      </c>
      <c r="D29" s="62">
        <v>4159614</v>
      </c>
      <c r="E29" s="62">
        <v>4064644</v>
      </c>
      <c r="F29" s="62">
        <v>4718914</v>
      </c>
      <c r="G29" s="62">
        <v>4973780</v>
      </c>
      <c r="H29" s="62">
        <v>5859485</v>
      </c>
      <c r="I29" s="62">
        <v>5037935</v>
      </c>
    </row>
    <row r="30" spans="1:11">
      <c r="A30" s="153" t="s">
        <v>149</v>
      </c>
      <c r="B30" s="62">
        <v>13617</v>
      </c>
      <c r="C30" s="62">
        <v>13833</v>
      </c>
      <c r="D30" s="62">
        <v>14160</v>
      </c>
      <c r="E30" s="62">
        <v>13525</v>
      </c>
      <c r="F30" s="62">
        <v>12989</v>
      </c>
      <c r="G30" s="62">
        <v>12399</v>
      </c>
      <c r="H30" s="62">
        <v>12987</v>
      </c>
      <c r="I30" s="62">
        <v>12495</v>
      </c>
    </row>
    <row r="31" spans="1:11">
      <c r="A31" s="153" t="s">
        <v>150</v>
      </c>
      <c r="B31" s="62">
        <v>94173</v>
      </c>
      <c r="C31" s="62">
        <v>108108</v>
      </c>
      <c r="D31" s="62">
        <v>115682</v>
      </c>
      <c r="E31" s="62">
        <v>120570</v>
      </c>
      <c r="F31" s="62">
        <v>134606</v>
      </c>
      <c r="G31" s="62">
        <v>142623</v>
      </c>
      <c r="H31" s="62">
        <v>181095</v>
      </c>
      <c r="I31" s="62">
        <v>151183</v>
      </c>
    </row>
    <row r="32" spans="1:11">
      <c r="A32" s="153" t="s">
        <v>151</v>
      </c>
      <c r="B32" s="62">
        <v>29656</v>
      </c>
      <c r="C32" s="62">
        <v>28054</v>
      </c>
      <c r="D32" s="62">
        <v>34562</v>
      </c>
      <c r="E32" s="62">
        <v>34732</v>
      </c>
      <c r="F32" s="62">
        <v>35789</v>
      </c>
      <c r="G32" s="62">
        <v>35028</v>
      </c>
      <c r="H32" s="62">
        <v>36560</v>
      </c>
      <c r="I32" s="62">
        <v>26299</v>
      </c>
    </row>
    <row r="33" spans="1:14">
      <c r="A33" s="153" t="s">
        <v>152</v>
      </c>
      <c r="B33" s="62">
        <v>20456</v>
      </c>
      <c r="C33" s="62">
        <v>19077</v>
      </c>
      <c r="D33" s="62">
        <v>19759</v>
      </c>
      <c r="E33" s="62">
        <v>11853</v>
      </c>
      <c r="F33" s="62">
        <v>13209</v>
      </c>
      <c r="G33" s="62">
        <v>14707</v>
      </c>
      <c r="H33" s="62">
        <v>18108</v>
      </c>
      <c r="I33" s="62">
        <v>16109</v>
      </c>
    </row>
    <row r="34" spans="1:14">
      <c r="A34" s="153" t="s">
        <v>153</v>
      </c>
      <c r="B34" s="62">
        <v>4627</v>
      </c>
      <c r="C34" s="62">
        <v>4812</v>
      </c>
      <c r="D34" s="62">
        <v>4858</v>
      </c>
      <c r="E34" s="62">
        <v>4128</v>
      </c>
      <c r="F34" s="62">
        <v>4685</v>
      </c>
      <c r="G34" s="62">
        <v>4026</v>
      </c>
      <c r="H34" s="62">
        <v>4565</v>
      </c>
      <c r="I34" s="62">
        <v>3182</v>
      </c>
    </row>
    <row r="35" spans="1:14">
      <c r="A35" s="153" t="s">
        <v>154</v>
      </c>
      <c r="B35" s="62">
        <v>5697</v>
      </c>
      <c r="C35" s="62">
        <v>5887</v>
      </c>
      <c r="D35" s="62">
        <v>6578</v>
      </c>
      <c r="E35" s="62">
        <v>6605</v>
      </c>
      <c r="F35" s="62">
        <v>7414</v>
      </c>
      <c r="G35" s="62">
        <v>7833</v>
      </c>
      <c r="H35" s="62">
        <v>9420</v>
      </c>
      <c r="I35" s="62">
        <v>8748</v>
      </c>
    </row>
    <row r="36" spans="1:14" s="64" customFormat="1">
      <c r="A36" s="154" t="s">
        <v>155</v>
      </c>
      <c r="B36" s="93">
        <v>11837</v>
      </c>
      <c r="C36" s="93">
        <v>11647</v>
      </c>
      <c r="D36" s="93">
        <v>10994</v>
      </c>
      <c r="E36" s="93">
        <v>6469</v>
      </c>
      <c r="F36" s="93">
        <v>15394</v>
      </c>
      <c r="G36" s="93">
        <v>14423</v>
      </c>
      <c r="H36" s="93">
        <v>18014</v>
      </c>
      <c r="I36" s="93">
        <v>25726</v>
      </c>
      <c r="K36"/>
      <c r="M36"/>
      <c r="N36"/>
    </row>
    <row r="37" spans="1:14">
      <c r="A37" s="153" t="s">
        <v>156</v>
      </c>
      <c r="B37" s="62">
        <v>3942</v>
      </c>
      <c r="C37" s="62">
        <v>3900</v>
      </c>
      <c r="D37" s="62">
        <v>4494</v>
      </c>
      <c r="E37" s="62">
        <v>4143</v>
      </c>
      <c r="F37" s="62">
        <v>5633</v>
      </c>
      <c r="G37" s="62">
        <v>5746</v>
      </c>
      <c r="H37" s="62">
        <v>7120</v>
      </c>
      <c r="I37" s="62">
        <v>6513</v>
      </c>
      <c r="M37" s="64"/>
    </row>
    <row r="38" spans="1:14">
      <c r="A38" s="475" t="s">
        <v>157</v>
      </c>
      <c r="B38" s="476"/>
      <c r="C38" s="476"/>
      <c r="D38" s="476"/>
      <c r="E38" s="476"/>
      <c r="F38" s="476"/>
      <c r="G38" s="476"/>
      <c r="H38" s="476"/>
      <c r="I38" s="477"/>
    </row>
    <row r="39" spans="1:14">
      <c r="A39" s="153" t="s">
        <v>158</v>
      </c>
      <c r="B39" s="62">
        <v>1397367</v>
      </c>
      <c r="C39" s="62">
        <v>1530257</v>
      </c>
      <c r="D39" s="62">
        <v>1787753</v>
      </c>
      <c r="E39" s="62">
        <v>1699942</v>
      </c>
      <c r="F39" s="62">
        <v>1951722</v>
      </c>
      <c r="G39" s="62">
        <v>1998948</v>
      </c>
      <c r="H39" s="62">
        <v>2317724</v>
      </c>
      <c r="I39" s="62">
        <v>2289760</v>
      </c>
    </row>
    <row r="40" spans="1:14">
      <c r="A40" s="153" t="s">
        <v>194</v>
      </c>
      <c r="B40" s="62">
        <v>1160219</v>
      </c>
      <c r="C40" s="62">
        <v>1164538</v>
      </c>
      <c r="D40" s="62">
        <v>1408305</v>
      </c>
      <c r="E40" s="62">
        <v>1544626</v>
      </c>
      <c r="F40" s="62">
        <v>1682948</v>
      </c>
      <c r="G40" s="62">
        <v>2163744</v>
      </c>
      <c r="H40" s="62">
        <v>3116791</v>
      </c>
      <c r="I40" s="62">
        <v>3359897</v>
      </c>
    </row>
    <row r="41" spans="1:14">
      <c r="A41" s="153" t="s">
        <v>159</v>
      </c>
      <c r="B41" s="62">
        <v>4619</v>
      </c>
      <c r="C41" s="62">
        <v>4645</v>
      </c>
      <c r="D41" s="62">
        <v>4938</v>
      </c>
      <c r="E41" s="62">
        <v>4259</v>
      </c>
      <c r="F41" s="62">
        <v>4993</v>
      </c>
      <c r="G41" s="62">
        <v>6109</v>
      </c>
      <c r="H41" s="62">
        <v>7689</v>
      </c>
      <c r="I41" s="62">
        <v>5762</v>
      </c>
    </row>
    <row r="42" spans="1:14">
      <c r="A42" s="153" t="s">
        <v>160</v>
      </c>
      <c r="B42" s="62">
        <v>315324</v>
      </c>
      <c r="C42" s="62">
        <v>351580</v>
      </c>
      <c r="D42" s="62">
        <v>376791</v>
      </c>
      <c r="E42" s="62">
        <v>404492</v>
      </c>
      <c r="F42" s="62">
        <v>479095</v>
      </c>
      <c r="G42" s="62">
        <v>501244</v>
      </c>
      <c r="H42" s="62">
        <v>567965</v>
      </c>
      <c r="I42" s="62">
        <v>553220</v>
      </c>
    </row>
    <row r="43" spans="1:14">
      <c r="A43" s="153" t="s">
        <v>161</v>
      </c>
      <c r="B43" s="62">
        <v>154484</v>
      </c>
      <c r="C43" s="62">
        <v>205678</v>
      </c>
      <c r="D43" s="62">
        <v>256305</v>
      </c>
      <c r="E43" s="62">
        <v>259273</v>
      </c>
      <c r="F43" s="62">
        <v>307639</v>
      </c>
      <c r="G43" s="62">
        <v>327716</v>
      </c>
      <c r="H43" s="62">
        <v>437848</v>
      </c>
      <c r="I43" s="62">
        <v>477939</v>
      </c>
    </row>
    <row r="44" spans="1:14">
      <c r="A44" s="153" t="s">
        <v>162</v>
      </c>
      <c r="B44" s="62">
        <v>1220386</v>
      </c>
      <c r="C44" s="62">
        <v>1395418</v>
      </c>
      <c r="D44" s="62">
        <v>1467063</v>
      </c>
      <c r="E44" s="62">
        <v>1575990</v>
      </c>
      <c r="F44" s="62">
        <v>1837428</v>
      </c>
      <c r="G44" s="62">
        <v>1950019</v>
      </c>
      <c r="H44" s="62">
        <v>2132241</v>
      </c>
      <c r="I44" s="62">
        <v>1877209</v>
      </c>
    </row>
    <row r="45" spans="1:14">
      <c r="A45" s="153" t="s">
        <v>163</v>
      </c>
      <c r="B45" s="62">
        <v>3825</v>
      </c>
      <c r="C45" s="62">
        <v>5085</v>
      </c>
      <c r="D45" s="62">
        <v>3828</v>
      </c>
      <c r="E45" s="62">
        <v>3190</v>
      </c>
      <c r="F45" s="62">
        <v>3577</v>
      </c>
      <c r="G45" s="62">
        <v>4709</v>
      </c>
      <c r="H45" s="62">
        <v>5500</v>
      </c>
      <c r="I45" s="62">
        <v>5853</v>
      </c>
    </row>
    <row r="46" spans="1:14">
      <c r="A46" s="153" t="s">
        <v>164</v>
      </c>
      <c r="B46" s="62">
        <v>58002</v>
      </c>
      <c r="C46" s="62" t="s">
        <v>47</v>
      </c>
      <c r="D46" s="62">
        <v>60731</v>
      </c>
      <c r="E46" s="62">
        <v>68941</v>
      </c>
      <c r="F46" s="62">
        <v>114383</v>
      </c>
      <c r="G46" s="62">
        <v>126887</v>
      </c>
      <c r="H46" s="62">
        <v>152080</v>
      </c>
      <c r="I46" s="62">
        <v>142127</v>
      </c>
    </row>
    <row r="47" spans="1:14">
      <c r="A47" s="153" t="s">
        <v>165</v>
      </c>
      <c r="B47" s="62">
        <v>38494</v>
      </c>
      <c r="C47" s="62">
        <v>46127</v>
      </c>
      <c r="D47" s="62">
        <v>47896</v>
      </c>
      <c r="E47" s="62">
        <v>51846</v>
      </c>
      <c r="F47" s="62">
        <v>69830</v>
      </c>
      <c r="G47" s="62">
        <v>76449</v>
      </c>
      <c r="H47" s="62">
        <v>95422</v>
      </c>
      <c r="I47" s="62">
        <v>84084</v>
      </c>
    </row>
    <row r="48" spans="1:14">
      <c r="A48" s="475" t="s">
        <v>166</v>
      </c>
      <c r="B48" s="476"/>
      <c r="C48" s="476"/>
      <c r="D48" s="476"/>
      <c r="E48" s="476"/>
      <c r="F48" s="476"/>
      <c r="G48" s="476"/>
      <c r="H48" s="476"/>
      <c r="I48" s="477"/>
    </row>
    <row r="49" spans="1:14">
      <c r="A49" s="153" t="s">
        <v>167</v>
      </c>
      <c r="B49" s="62">
        <v>112122</v>
      </c>
      <c r="C49" s="62">
        <v>138338</v>
      </c>
      <c r="D49" s="62">
        <v>151556</v>
      </c>
      <c r="E49" s="62">
        <v>135367</v>
      </c>
      <c r="F49" s="62">
        <v>157954</v>
      </c>
      <c r="G49" s="62">
        <v>151425</v>
      </c>
      <c r="H49" s="62">
        <v>173906</v>
      </c>
      <c r="I49" s="62">
        <v>170282</v>
      </c>
    </row>
    <row r="50" spans="1:14" s="66" customFormat="1">
      <c r="A50" s="65" t="s">
        <v>168</v>
      </c>
      <c r="B50" s="65"/>
      <c r="C50" s="65"/>
      <c r="D50" s="65"/>
      <c r="E50" s="65"/>
      <c r="F50" s="65"/>
      <c r="G50" s="36"/>
      <c r="H50" s="36"/>
      <c r="I50" s="36"/>
      <c r="M50"/>
      <c r="N50"/>
    </row>
    <row r="51" spans="1:14" ht="12.75" customHeight="1">
      <c r="A51" s="474" t="s">
        <v>310</v>
      </c>
      <c r="B51" s="474"/>
      <c r="C51" s="474"/>
      <c r="D51" s="474"/>
      <c r="E51" s="474"/>
      <c r="F51" s="474"/>
      <c r="G51" s="474"/>
      <c r="H51" s="474"/>
      <c r="I51" s="474"/>
      <c r="M51" s="66"/>
      <c r="N51" s="66"/>
    </row>
    <row r="52" spans="1:14">
      <c r="A52" s="474"/>
      <c r="B52" s="474"/>
      <c r="C52" s="474"/>
      <c r="D52" s="474"/>
      <c r="E52" s="474"/>
      <c r="F52" s="474"/>
      <c r="G52" s="474"/>
      <c r="H52" s="474"/>
      <c r="I52" s="474"/>
    </row>
    <row r="53" spans="1:14">
      <c r="A53" s="67" t="s">
        <v>378</v>
      </c>
      <c r="B53" s="67"/>
      <c r="C53" s="67"/>
      <c r="D53" s="67"/>
      <c r="E53" s="67"/>
      <c r="F53" s="67"/>
      <c r="G53" s="67"/>
      <c r="H53" s="67"/>
      <c r="I53" s="67"/>
    </row>
    <row r="55" spans="1:14">
      <c r="A55" s="467" t="s">
        <v>198</v>
      </c>
      <c r="B55" s="467"/>
      <c r="C55" s="467"/>
      <c r="D55" s="467"/>
      <c r="E55" s="467"/>
      <c r="F55" s="467"/>
      <c r="G55" s="467"/>
      <c r="H55" s="467"/>
      <c r="I55" s="468"/>
    </row>
    <row r="87" spans="1:6">
      <c r="A87" s="95"/>
      <c r="B87" s="95"/>
      <c r="C87" s="95"/>
      <c r="D87" s="95"/>
      <c r="E87" s="95"/>
      <c r="F87" s="95"/>
    </row>
  </sheetData>
  <mergeCells count="7">
    <mergeCell ref="A55:I55"/>
    <mergeCell ref="A51:I52"/>
    <mergeCell ref="A1:I1"/>
    <mergeCell ref="A5:I5"/>
    <mergeCell ref="A13:I13"/>
    <mergeCell ref="A38:I38"/>
    <mergeCell ref="A48:I48"/>
  </mergeCells>
  <hyperlinks>
    <hyperlink ref="A55" location="ICINDEKILER!A1" display="İÇİNDEKİLER SAYFASINA DÖNÜŞ"/>
  </hyperlinks>
  <pageMargins left="0.75" right="0.75" top="0.62" bottom="1" header="0.5" footer="0.5"/>
  <pageSetup paperSize="9" scale="43"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Y80"/>
  <sheetViews>
    <sheetView showGridLines="0" zoomScale="115" zoomScaleNormal="115" zoomScaleSheetLayoutView="75" workbookViewId="0">
      <pane xSplit="3" ySplit="5" topLeftCell="D45" activePane="bottomRight" state="frozen"/>
      <selection sqref="A1:AB1"/>
      <selection pane="topRight" sqref="A1:AB1"/>
      <selection pane="bottomLeft" sqref="A1:AB1"/>
      <selection pane="bottomRight" sqref="A1:AB1"/>
    </sheetView>
  </sheetViews>
  <sheetFormatPr defaultRowHeight="12.75"/>
  <cols>
    <col min="1" max="1" width="17" customWidth="1"/>
    <col min="2" max="2" width="9.5703125" hidden="1" customWidth="1"/>
    <col min="3" max="3" width="0" hidden="1" customWidth="1"/>
    <col min="6" max="8" width="9.140625" hidden="1" customWidth="1"/>
  </cols>
  <sheetData>
    <row r="1" spans="1:25" ht="24" customHeight="1">
      <c r="A1" s="458" t="s">
        <v>264</v>
      </c>
      <c r="B1" s="458"/>
      <c r="C1" s="458"/>
      <c r="D1" s="458"/>
      <c r="E1" s="458"/>
      <c r="F1" s="458"/>
      <c r="G1" s="458"/>
      <c r="H1" s="458"/>
      <c r="I1" s="458"/>
      <c r="J1" s="458"/>
      <c r="K1" s="458"/>
      <c r="L1" s="458"/>
      <c r="M1" s="458"/>
      <c r="N1" s="458"/>
      <c r="O1" s="458"/>
      <c r="P1" s="458"/>
      <c r="Q1" s="458"/>
      <c r="R1" s="458"/>
      <c r="S1" s="458"/>
      <c r="T1" s="458"/>
      <c r="U1" s="458"/>
      <c r="V1" s="458"/>
      <c r="W1" s="458"/>
      <c r="X1" s="458"/>
      <c r="Y1" s="458"/>
    </row>
    <row r="2" spans="1:25">
      <c r="A2" s="141"/>
      <c r="B2" s="141"/>
      <c r="C2" s="142"/>
      <c r="D2" s="142"/>
      <c r="E2" s="142"/>
      <c r="F2" s="142"/>
      <c r="G2" s="143"/>
      <c r="H2" s="144"/>
      <c r="I2" s="141"/>
      <c r="J2" s="141"/>
      <c r="K2" s="141"/>
      <c r="L2" s="141"/>
      <c r="M2" s="141"/>
      <c r="N2" s="460">
        <v>2011</v>
      </c>
      <c r="O2" s="460">
        <v>2012</v>
      </c>
      <c r="P2" s="199"/>
      <c r="Q2" s="460">
        <v>2014</v>
      </c>
      <c r="R2" s="460">
        <v>2015</v>
      </c>
      <c r="S2" s="460">
        <v>2016</v>
      </c>
      <c r="T2" s="270"/>
      <c r="U2" s="340"/>
      <c r="V2" s="352"/>
      <c r="W2" s="460">
        <v>2020</v>
      </c>
      <c r="X2" s="399"/>
      <c r="Y2" s="460" t="s">
        <v>377</v>
      </c>
    </row>
    <row r="3" spans="1:25">
      <c r="A3" s="145" t="s">
        <v>63</v>
      </c>
      <c r="B3" s="145">
        <v>2002</v>
      </c>
      <c r="C3" s="146">
        <v>2003</v>
      </c>
      <c r="D3" s="146">
        <v>2004</v>
      </c>
      <c r="E3" s="146">
        <v>2005</v>
      </c>
      <c r="F3" s="146"/>
      <c r="G3" s="147">
        <v>2006</v>
      </c>
      <c r="H3" s="148"/>
      <c r="I3" s="145">
        <v>2006</v>
      </c>
      <c r="J3" s="145">
        <v>2007</v>
      </c>
      <c r="K3" s="145">
        <v>2008</v>
      </c>
      <c r="L3" s="145">
        <v>2009</v>
      </c>
      <c r="M3" s="145">
        <v>2010</v>
      </c>
      <c r="N3" s="478"/>
      <c r="O3" s="478"/>
      <c r="P3" s="201">
        <v>2013</v>
      </c>
      <c r="Q3" s="478"/>
      <c r="R3" s="478"/>
      <c r="S3" s="478"/>
      <c r="T3" s="272">
        <v>2017</v>
      </c>
      <c r="U3" s="342">
        <v>2018</v>
      </c>
      <c r="V3" s="354">
        <v>2019</v>
      </c>
      <c r="W3" s="478"/>
      <c r="X3" s="401">
        <v>2021</v>
      </c>
      <c r="Y3" s="478"/>
    </row>
    <row r="4" spans="1:25">
      <c r="A4" s="149"/>
      <c r="B4" s="149"/>
      <c r="C4" s="150"/>
      <c r="D4" s="150"/>
      <c r="E4" s="150"/>
      <c r="F4" s="151" t="s">
        <v>125</v>
      </c>
      <c r="G4" s="151" t="s">
        <v>126</v>
      </c>
      <c r="H4" s="151" t="s">
        <v>127</v>
      </c>
      <c r="I4" s="149"/>
      <c r="J4" s="149"/>
      <c r="K4" s="149"/>
      <c r="L4" s="149"/>
      <c r="M4" s="149"/>
      <c r="N4" s="461"/>
      <c r="O4" s="461"/>
      <c r="P4" s="200"/>
      <c r="Q4" s="461"/>
      <c r="R4" s="461"/>
      <c r="S4" s="461"/>
      <c r="T4" s="271"/>
      <c r="U4" s="341"/>
      <c r="V4" s="353"/>
      <c r="W4" s="461"/>
      <c r="X4" s="400"/>
      <c r="Y4" s="461"/>
    </row>
    <row r="5" spans="1:25">
      <c r="A5" s="475" t="s">
        <v>90</v>
      </c>
      <c r="B5" s="476"/>
      <c r="C5" s="476"/>
      <c r="D5" s="476"/>
      <c r="E5" s="476"/>
      <c r="F5" s="476"/>
      <c r="G5" s="476"/>
      <c r="H5" s="476"/>
      <c r="I5" s="476"/>
      <c r="J5" s="476"/>
      <c r="K5" s="476"/>
      <c r="L5" s="476"/>
      <c r="M5" s="476"/>
      <c r="N5" s="476"/>
      <c r="O5" s="476"/>
      <c r="P5" s="476"/>
      <c r="Q5" s="476"/>
      <c r="R5" s="476"/>
      <c r="S5" s="476"/>
      <c r="T5" s="476"/>
      <c r="U5" s="476"/>
      <c r="V5" s="476"/>
      <c r="W5" s="476"/>
      <c r="X5" s="476"/>
      <c r="Y5" s="477"/>
    </row>
    <row r="6" spans="1:25">
      <c r="A6" s="153" t="s">
        <v>236</v>
      </c>
      <c r="B6" s="62">
        <v>8244</v>
      </c>
      <c r="C6" s="62">
        <v>8126</v>
      </c>
      <c r="D6" s="62">
        <v>8041</v>
      </c>
      <c r="E6" s="62">
        <v>7975</v>
      </c>
      <c r="F6" s="62">
        <v>7992</v>
      </c>
      <c r="G6" s="62">
        <v>7989</v>
      </c>
      <c r="H6" s="62">
        <v>8056</v>
      </c>
      <c r="I6" s="62">
        <v>8117</v>
      </c>
      <c r="J6" s="63">
        <v>8027</v>
      </c>
      <c r="K6" s="63">
        <v>8022</v>
      </c>
      <c r="L6" s="63">
        <v>7663</v>
      </c>
      <c r="M6" s="63">
        <v>7548</v>
      </c>
      <c r="N6" s="63">
        <v>7580</v>
      </c>
      <c r="O6" s="63">
        <v>7582</v>
      </c>
      <c r="P6" s="63">
        <v>7707</v>
      </c>
      <c r="Q6" s="63">
        <v>7923</v>
      </c>
      <c r="R6" s="63">
        <v>9710</v>
      </c>
      <c r="S6" s="63">
        <v>9782</v>
      </c>
      <c r="T6" s="63">
        <v>9788</v>
      </c>
      <c r="U6" s="63">
        <v>10066</v>
      </c>
      <c r="V6" s="63">
        <v>10040</v>
      </c>
      <c r="W6" s="62">
        <v>9832</v>
      </c>
      <c r="X6" s="62">
        <v>10048</v>
      </c>
      <c r="Y6" s="62">
        <v>10209</v>
      </c>
    </row>
    <row r="7" spans="1:25">
      <c r="A7" s="152" t="s">
        <v>128</v>
      </c>
      <c r="B7" s="62">
        <v>211</v>
      </c>
      <c r="C7" s="62">
        <v>186</v>
      </c>
      <c r="D7" s="62">
        <v>186</v>
      </c>
      <c r="E7" s="62">
        <v>200</v>
      </c>
      <c r="F7" s="62">
        <v>210</v>
      </c>
      <c r="G7" s="62">
        <v>212</v>
      </c>
      <c r="H7" s="62">
        <v>218</v>
      </c>
      <c r="I7" s="62">
        <v>223</v>
      </c>
      <c r="J7" s="63">
        <v>241</v>
      </c>
      <c r="K7" s="63">
        <v>253</v>
      </c>
      <c r="L7" s="63">
        <v>252</v>
      </c>
      <c r="M7" s="63">
        <v>254</v>
      </c>
      <c r="N7" s="63">
        <v>281</v>
      </c>
      <c r="O7" s="63">
        <v>291</v>
      </c>
      <c r="P7" s="63">
        <v>297</v>
      </c>
      <c r="Q7" s="63">
        <v>302</v>
      </c>
      <c r="R7" s="63">
        <v>346</v>
      </c>
      <c r="S7" s="63">
        <v>420</v>
      </c>
      <c r="T7" s="63">
        <v>487</v>
      </c>
      <c r="U7" s="63">
        <v>544</v>
      </c>
      <c r="V7" s="63">
        <v>577</v>
      </c>
      <c r="W7" s="63">
        <v>550</v>
      </c>
      <c r="X7" s="63">
        <v>640</v>
      </c>
      <c r="Y7" s="63">
        <v>690</v>
      </c>
    </row>
    <row r="8" spans="1:25">
      <c r="A8" s="152" t="s">
        <v>129</v>
      </c>
      <c r="B8" s="62">
        <v>2755</v>
      </c>
      <c r="C8" s="62">
        <v>2805</v>
      </c>
      <c r="D8" s="62">
        <v>2859</v>
      </c>
      <c r="E8" s="62">
        <v>2685</v>
      </c>
      <c r="F8" s="62">
        <v>2729</v>
      </c>
      <c r="G8" s="62">
        <v>2961</v>
      </c>
      <c r="H8" s="62">
        <v>2994</v>
      </c>
      <c r="I8" s="62">
        <v>2907</v>
      </c>
      <c r="J8" s="63">
        <v>3381</v>
      </c>
      <c r="K8" s="63">
        <v>4169</v>
      </c>
      <c r="L8" s="63">
        <v>4744</v>
      </c>
      <c r="M8" s="63">
        <v>5618</v>
      </c>
      <c r="N8" s="63">
        <v>6513</v>
      </c>
      <c r="O8" s="63">
        <v>7468</v>
      </c>
      <c r="P8" s="63">
        <v>8072</v>
      </c>
      <c r="Q8" s="63">
        <v>8560</v>
      </c>
      <c r="R8" s="63">
        <v>8783</v>
      </c>
      <c r="S8" s="63">
        <v>9224</v>
      </c>
      <c r="T8" s="63">
        <v>9774</v>
      </c>
      <c r="U8" s="63">
        <v>10257</v>
      </c>
      <c r="V8" s="63">
        <v>11099</v>
      </c>
      <c r="W8" s="63">
        <v>12905</v>
      </c>
      <c r="X8" s="63">
        <v>15249</v>
      </c>
      <c r="Y8" s="63">
        <v>16770</v>
      </c>
    </row>
    <row r="9" spans="1:25">
      <c r="A9" s="152" t="s">
        <v>130</v>
      </c>
      <c r="B9" s="62">
        <v>1956</v>
      </c>
      <c r="C9" s="62">
        <v>1887</v>
      </c>
      <c r="D9" s="62">
        <v>1915</v>
      </c>
      <c r="E9" s="62">
        <v>1695</v>
      </c>
      <c r="F9" s="62">
        <v>1723</v>
      </c>
      <c r="G9" s="62">
        <v>1748</v>
      </c>
      <c r="H9" s="62">
        <v>1748</v>
      </c>
      <c r="I9" s="62">
        <v>1764</v>
      </c>
      <c r="J9" s="63">
        <v>2038</v>
      </c>
      <c r="K9" s="63">
        <v>2015</v>
      </c>
      <c r="L9" s="63">
        <v>2075</v>
      </c>
      <c r="M9" s="63">
        <v>2117</v>
      </c>
      <c r="N9" s="63">
        <v>2655</v>
      </c>
      <c r="O9" s="63">
        <v>2866</v>
      </c>
      <c r="P9" s="63">
        <v>2963</v>
      </c>
      <c r="Q9" s="63">
        <v>3164</v>
      </c>
      <c r="R9" s="63">
        <v>3283</v>
      </c>
      <c r="S9" s="63">
        <v>3298</v>
      </c>
      <c r="T9" s="63">
        <v>3867</v>
      </c>
      <c r="U9" s="63">
        <v>4086</v>
      </c>
      <c r="V9" s="63">
        <v>3524</v>
      </c>
      <c r="W9" s="63">
        <v>3574</v>
      </c>
      <c r="X9" s="63">
        <v>3594</v>
      </c>
      <c r="Y9" s="63">
        <v>3718</v>
      </c>
    </row>
    <row r="10" spans="1:25">
      <c r="A10" s="152" t="s">
        <v>131</v>
      </c>
      <c r="B10" s="62">
        <v>128</v>
      </c>
      <c r="C10" s="62">
        <v>129</v>
      </c>
      <c r="D10" s="62">
        <v>115</v>
      </c>
      <c r="E10" s="62">
        <v>110</v>
      </c>
      <c r="F10" s="62">
        <v>110</v>
      </c>
      <c r="G10" s="62">
        <v>108</v>
      </c>
      <c r="H10" s="62">
        <v>103</v>
      </c>
      <c r="I10" s="62">
        <v>100</v>
      </c>
      <c r="J10" s="63">
        <v>93</v>
      </c>
      <c r="K10" s="63">
        <v>85</v>
      </c>
      <c r="L10" s="63">
        <v>64</v>
      </c>
      <c r="M10" s="63">
        <v>68</v>
      </c>
      <c r="N10" s="63">
        <v>63</v>
      </c>
      <c r="O10" s="63">
        <v>66</v>
      </c>
      <c r="P10" s="63">
        <v>66</v>
      </c>
      <c r="Q10" s="63">
        <v>66</v>
      </c>
      <c r="R10" s="63">
        <v>65</v>
      </c>
      <c r="S10" s="63">
        <v>67</v>
      </c>
      <c r="T10" s="63">
        <v>67</v>
      </c>
      <c r="U10" s="63">
        <v>71</v>
      </c>
      <c r="V10" s="63">
        <v>66</v>
      </c>
      <c r="W10" s="63">
        <v>60</v>
      </c>
      <c r="X10" s="63">
        <v>65</v>
      </c>
      <c r="Y10" s="63">
        <v>67</v>
      </c>
    </row>
    <row r="11" spans="1:25">
      <c r="A11" s="152" t="s">
        <v>132</v>
      </c>
      <c r="B11" s="62">
        <v>364</v>
      </c>
      <c r="C11" s="62">
        <v>374</v>
      </c>
      <c r="D11" s="62">
        <v>411</v>
      </c>
      <c r="E11" s="62">
        <v>416</v>
      </c>
      <c r="F11" s="62">
        <v>426</v>
      </c>
      <c r="G11" s="62">
        <v>428</v>
      </c>
      <c r="H11" s="62">
        <v>433</v>
      </c>
      <c r="I11" s="62">
        <v>437</v>
      </c>
      <c r="J11" s="63">
        <v>420</v>
      </c>
      <c r="K11" s="63">
        <v>431</v>
      </c>
      <c r="L11" s="63">
        <v>407</v>
      </c>
      <c r="M11" s="63">
        <v>434</v>
      </c>
      <c r="N11" s="63">
        <v>464</v>
      </c>
      <c r="O11" s="63">
        <v>488</v>
      </c>
      <c r="P11" s="63">
        <v>487</v>
      </c>
      <c r="Q11" s="63">
        <v>486</v>
      </c>
      <c r="R11" s="63">
        <v>499</v>
      </c>
      <c r="S11" s="63">
        <v>524</v>
      </c>
      <c r="T11" s="63">
        <v>553</v>
      </c>
      <c r="U11" s="63">
        <v>575</v>
      </c>
      <c r="V11" s="63">
        <v>553</v>
      </c>
      <c r="W11" s="63">
        <v>550</v>
      </c>
      <c r="X11" s="63">
        <v>548</v>
      </c>
      <c r="Y11" s="63">
        <v>549</v>
      </c>
    </row>
    <row r="12" spans="1:25">
      <c r="A12" s="152" t="s">
        <v>133</v>
      </c>
      <c r="B12" s="62">
        <v>226</v>
      </c>
      <c r="C12" s="62">
        <v>414</v>
      </c>
      <c r="D12" s="62">
        <v>537</v>
      </c>
      <c r="E12" s="62">
        <v>683</v>
      </c>
      <c r="F12" s="62">
        <v>714</v>
      </c>
      <c r="G12" s="62">
        <v>773</v>
      </c>
      <c r="H12" s="62">
        <v>838</v>
      </c>
      <c r="I12" s="62">
        <v>926</v>
      </c>
      <c r="J12" s="63">
        <v>1260</v>
      </c>
      <c r="K12" s="63">
        <v>1484</v>
      </c>
      <c r="L12" s="63">
        <v>1691</v>
      </c>
      <c r="M12" s="63">
        <v>1912</v>
      </c>
      <c r="N12" s="63">
        <v>2150</v>
      </c>
      <c r="O12" s="63">
        <v>2286</v>
      </c>
      <c r="P12" s="63">
        <v>2385</v>
      </c>
      <c r="Q12" s="63">
        <v>2418</v>
      </c>
      <c r="R12" s="63">
        <v>2500</v>
      </c>
      <c r="S12" s="63">
        <v>2539</v>
      </c>
      <c r="T12" s="63">
        <v>2673</v>
      </c>
      <c r="U12" s="63">
        <v>2726</v>
      </c>
      <c r="V12" s="63">
        <v>2820</v>
      </c>
      <c r="W12" s="63">
        <v>2819</v>
      </c>
      <c r="X12" s="63">
        <v>2892</v>
      </c>
      <c r="Y12" s="63">
        <v>2950</v>
      </c>
    </row>
    <row r="13" spans="1:25">
      <c r="A13" s="475" t="s">
        <v>134</v>
      </c>
      <c r="B13" s="476"/>
      <c r="C13" s="476"/>
      <c r="D13" s="476"/>
      <c r="E13" s="476"/>
      <c r="F13" s="476"/>
      <c r="G13" s="476"/>
      <c r="H13" s="476"/>
      <c r="I13" s="476"/>
      <c r="J13" s="476"/>
      <c r="K13" s="476"/>
      <c r="L13" s="476"/>
      <c r="M13" s="476"/>
      <c r="N13" s="476"/>
      <c r="O13" s="476"/>
      <c r="P13" s="476"/>
      <c r="Q13" s="476"/>
      <c r="R13" s="476"/>
      <c r="S13" s="476"/>
      <c r="T13" s="476"/>
      <c r="U13" s="476"/>
      <c r="V13" s="476"/>
      <c r="W13" s="476"/>
      <c r="X13" s="476"/>
      <c r="Y13" s="477"/>
    </row>
    <row r="14" spans="1:25">
      <c r="A14" s="153" t="s">
        <v>135</v>
      </c>
      <c r="B14" s="62">
        <v>1092</v>
      </c>
      <c r="C14" s="62">
        <v>1050</v>
      </c>
      <c r="D14" s="62">
        <v>1041</v>
      </c>
      <c r="E14" s="62">
        <v>1076</v>
      </c>
      <c r="F14" s="62">
        <v>1121</v>
      </c>
      <c r="G14" s="62">
        <v>1154</v>
      </c>
      <c r="H14" s="62">
        <v>1172</v>
      </c>
      <c r="I14" s="62">
        <v>1199</v>
      </c>
      <c r="J14" s="63">
        <v>1462</v>
      </c>
      <c r="K14" s="63">
        <v>1675</v>
      </c>
      <c r="L14" s="63">
        <v>2067</v>
      </c>
      <c r="M14" s="63">
        <v>2106</v>
      </c>
      <c r="N14" s="63">
        <v>2051</v>
      </c>
      <c r="O14" s="63">
        <v>2059</v>
      </c>
      <c r="P14" s="63">
        <v>2012</v>
      </c>
      <c r="Q14" s="63">
        <v>2039</v>
      </c>
      <c r="R14" s="63">
        <v>5604</v>
      </c>
      <c r="S14" s="63">
        <v>5678</v>
      </c>
      <c r="T14" s="63">
        <v>5863</v>
      </c>
      <c r="U14" s="63">
        <v>6149</v>
      </c>
      <c r="V14" s="63">
        <v>6392</v>
      </c>
      <c r="W14" s="63">
        <v>6705</v>
      </c>
      <c r="X14" s="63">
        <v>7067</v>
      </c>
      <c r="Y14" s="63">
        <v>7144</v>
      </c>
    </row>
    <row r="15" spans="1:25">
      <c r="A15" s="153" t="s">
        <v>136</v>
      </c>
      <c r="B15" s="62">
        <v>808</v>
      </c>
      <c r="C15" s="62">
        <v>833</v>
      </c>
      <c r="D15" s="62">
        <v>840</v>
      </c>
      <c r="E15" s="62">
        <v>881</v>
      </c>
      <c r="F15" s="62">
        <v>906</v>
      </c>
      <c r="G15" s="62">
        <v>929</v>
      </c>
      <c r="H15" s="62">
        <v>936</v>
      </c>
      <c r="I15" s="62">
        <v>948</v>
      </c>
      <c r="J15" s="63">
        <v>1070</v>
      </c>
      <c r="K15" s="63">
        <v>1065</v>
      </c>
      <c r="L15" s="63">
        <v>1016</v>
      </c>
      <c r="M15" s="63">
        <v>1016</v>
      </c>
      <c r="N15" s="63">
        <v>1003</v>
      </c>
      <c r="O15" s="63">
        <v>995</v>
      </c>
      <c r="P15" s="63">
        <v>981</v>
      </c>
      <c r="Q15" s="63">
        <v>938</v>
      </c>
      <c r="R15" s="63">
        <v>1596</v>
      </c>
      <c r="S15" s="63">
        <v>1575</v>
      </c>
      <c r="T15" s="63">
        <v>1580</v>
      </c>
      <c r="U15" s="63">
        <v>1603</v>
      </c>
      <c r="V15" s="63">
        <v>1554</v>
      </c>
      <c r="W15" s="63">
        <v>1600</v>
      </c>
      <c r="X15" s="63">
        <v>1641</v>
      </c>
      <c r="Y15" s="63">
        <v>1667</v>
      </c>
    </row>
    <row r="16" spans="1:25">
      <c r="A16" s="152" t="s">
        <v>137</v>
      </c>
      <c r="B16" s="62">
        <v>1141</v>
      </c>
      <c r="C16" s="62">
        <v>1224</v>
      </c>
      <c r="D16" s="62">
        <v>1281</v>
      </c>
      <c r="E16" s="62">
        <v>1391</v>
      </c>
      <c r="F16" s="62">
        <v>1435</v>
      </c>
      <c r="G16" s="62">
        <v>1492</v>
      </c>
      <c r="H16" s="62">
        <v>1531</v>
      </c>
      <c r="I16" s="62">
        <v>1549</v>
      </c>
      <c r="J16" s="63">
        <v>1655</v>
      </c>
      <c r="K16" s="63">
        <v>1828</v>
      </c>
      <c r="L16" s="63">
        <v>1845</v>
      </c>
      <c r="M16" s="63">
        <v>1797</v>
      </c>
      <c r="N16" s="63">
        <v>1723</v>
      </c>
      <c r="O16" s="63">
        <v>1529</v>
      </c>
      <c r="P16" s="63">
        <v>1432</v>
      </c>
      <c r="Q16" s="63">
        <v>1209</v>
      </c>
      <c r="R16" s="63">
        <v>1164</v>
      </c>
      <c r="S16" s="63">
        <v>962</v>
      </c>
      <c r="T16" s="63">
        <v>890</v>
      </c>
      <c r="U16" s="63">
        <v>735</v>
      </c>
      <c r="V16" s="63">
        <v>587</v>
      </c>
      <c r="W16" s="63">
        <v>526</v>
      </c>
      <c r="X16" s="63">
        <v>436</v>
      </c>
      <c r="Y16" s="63">
        <v>426</v>
      </c>
    </row>
    <row r="17" spans="1:25">
      <c r="A17" s="152" t="s">
        <v>138</v>
      </c>
      <c r="B17" s="62">
        <v>76</v>
      </c>
      <c r="C17" s="62">
        <v>58</v>
      </c>
      <c r="D17" s="62">
        <v>53</v>
      </c>
      <c r="E17" s="62">
        <v>51</v>
      </c>
      <c r="F17" s="62">
        <v>51</v>
      </c>
      <c r="G17" s="62">
        <v>55</v>
      </c>
      <c r="H17" s="62">
        <v>59</v>
      </c>
      <c r="I17" s="62">
        <v>52</v>
      </c>
      <c r="J17" s="63">
        <v>66</v>
      </c>
      <c r="K17" s="63">
        <v>76</v>
      </c>
      <c r="L17" s="63">
        <v>78</v>
      </c>
      <c r="M17" s="63">
        <v>80</v>
      </c>
      <c r="N17" s="63">
        <v>80</v>
      </c>
      <c r="O17" s="63">
        <v>80</v>
      </c>
      <c r="P17" s="63">
        <v>85</v>
      </c>
      <c r="Q17" s="63">
        <v>106</v>
      </c>
      <c r="R17" s="63">
        <v>128</v>
      </c>
      <c r="S17" s="63">
        <v>129</v>
      </c>
      <c r="T17" s="63">
        <v>147</v>
      </c>
      <c r="U17" s="63">
        <v>159</v>
      </c>
      <c r="V17" s="63">
        <v>170</v>
      </c>
      <c r="W17" s="63">
        <v>177</v>
      </c>
      <c r="X17" s="63">
        <v>190</v>
      </c>
      <c r="Y17" s="63">
        <v>213</v>
      </c>
    </row>
    <row r="18" spans="1:25">
      <c r="A18" s="152" t="s">
        <v>201</v>
      </c>
      <c r="B18" s="62">
        <v>485</v>
      </c>
      <c r="C18" s="62">
        <v>400</v>
      </c>
      <c r="D18" s="62">
        <v>423</v>
      </c>
      <c r="E18" s="62">
        <v>471</v>
      </c>
      <c r="F18" s="62">
        <v>476</v>
      </c>
      <c r="G18" s="62">
        <v>491</v>
      </c>
      <c r="H18" s="62">
        <v>496</v>
      </c>
      <c r="I18" s="62">
        <v>494</v>
      </c>
      <c r="J18" s="63">
        <v>500</v>
      </c>
      <c r="K18" s="63">
        <v>489</v>
      </c>
      <c r="L18" s="63">
        <v>483</v>
      </c>
      <c r="M18" s="63">
        <v>490</v>
      </c>
      <c r="N18" s="63">
        <v>500</v>
      </c>
      <c r="O18" s="63">
        <v>495</v>
      </c>
      <c r="P18" s="63">
        <v>510</v>
      </c>
      <c r="Q18" s="63">
        <v>530</v>
      </c>
      <c r="R18" s="63">
        <v>532</v>
      </c>
      <c r="S18" s="63">
        <v>558</v>
      </c>
      <c r="T18" s="63">
        <v>565</v>
      </c>
      <c r="U18" s="63">
        <v>599</v>
      </c>
      <c r="V18" s="63">
        <v>621</v>
      </c>
      <c r="W18" s="63">
        <v>664</v>
      </c>
      <c r="X18" s="63">
        <v>481</v>
      </c>
      <c r="Y18" s="63">
        <v>477</v>
      </c>
    </row>
    <row r="19" spans="1:25">
      <c r="A19" s="152" t="s">
        <v>139</v>
      </c>
      <c r="B19" s="62">
        <v>312</v>
      </c>
      <c r="C19" s="62">
        <v>249</v>
      </c>
      <c r="D19" s="62">
        <v>280</v>
      </c>
      <c r="E19" s="62">
        <v>333</v>
      </c>
      <c r="F19" s="62">
        <v>344</v>
      </c>
      <c r="G19" s="62">
        <v>338</v>
      </c>
      <c r="H19" s="62">
        <v>337</v>
      </c>
      <c r="I19" s="62">
        <v>376</v>
      </c>
      <c r="J19" s="63">
        <v>379</v>
      </c>
      <c r="K19" s="63">
        <v>389</v>
      </c>
      <c r="L19" s="63">
        <v>377</v>
      </c>
      <c r="M19" s="63">
        <v>366</v>
      </c>
      <c r="N19" s="63">
        <v>368</v>
      </c>
      <c r="O19" s="63">
        <v>375</v>
      </c>
      <c r="P19" s="63">
        <v>369</v>
      </c>
      <c r="Q19" s="63">
        <v>352</v>
      </c>
      <c r="R19" s="63">
        <v>371</v>
      </c>
      <c r="S19" s="63">
        <v>372</v>
      </c>
      <c r="T19" s="63">
        <v>380</v>
      </c>
      <c r="U19" s="63">
        <v>404</v>
      </c>
      <c r="V19" s="63">
        <v>389</v>
      </c>
      <c r="W19" s="63">
        <v>402</v>
      </c>
      <c r="X19" s="63">
        <v>398</v>
      </c>
      <c r="Y19" s="63">
        <v>397</v>
      </c>
    </row>
    <row r="20" spans="1:25">
      <c r="A20" s="152" t="s">
        <v>140</v>
      </c>
      <c r="B20" s="62">
        <v>7773</v>
      </c>
      <c r="C20" s="62">
        <v>7902</v>
      </c>
      <c r="D20" s="62">
        <v>7908</v>
      </c>
      <c r="E20" s="62">
        <v>7758</v>
      </c>
      <c r="F20" s="62">
        <v>7849</v>
      </c>
      <c r="G20" s="62">
        <v>7894</v>
      </c>
      <c r="H20" s="62">
        <v>8027</v>
      </c>
      <c r="I20" s="62">
        <v>8092</v>
      </c>
      <c r="J20" s="63">
        <v>8243</v>
      </c>
      <c r="K20" s="63">
        <v>8301</v>
      </c>
      <c r="L20" s="63">
        <v>7982</v>
      </c>
      <c r="M20" s="63">
        <v>7791</v>
      </c>
      <c r="N20" s="63">
        <v>7744</v>
      </c>
      <c r="O20" s="63">
        <v>7392</v>
      </c>
      <c r="P20" s="63">
        <v>7154</v>
      </c>
      <c r="Q20" s="63">
        <v>7082</v>
      </c>
      <c r="R20" s="63">
        <v>11122</v>
      </c>
      <c r="S20" s="63">
        <v>10952</v>
      </c>
      <c r="T20" s="63">
        <v>10860</v>
      </c>
      <c r="U20" s="63">
        <v>10804</v>
      </c>
      <c r="V20" s="63">
        <v>10715</v>
      </c>
      <c r="W20" s="63">
        <v>10802</v>
      </c>
      <c r="X20" s="63">
        <v>10915</v>
      </c>
      <c r="Y20" s="63">
        <v>10915</v>
      </c>
    </row>
    <row r="21" spans="1:25">
      <c r="A21" s="153" t="s">
        <v>331</v>
      </c>
      <c r="B21" s="62">
        <v>1787</v>
      </c>
      <c r="C21" s="62">
        <v>1692</v>
      </c>
      <c r="D21" s="62">
        <v>1710</v>
      </c>
      <c r="E21" s="62">
        <v>1680</v>
      </c>
      <c r="F21" s="62">
        <v>1955</v>
      </c>
      <c r="G21" s="62">
        <v>1931</v>
      </c>
      <c r="H21" s="62">
        <v>1899</v>
      </c>
      <c r="I21" s="62">
        <v>1903</v>
      </c>
      <c r="J21" s="63">
        <v>2057</v>
      </c>
      <c r="K21" s="63">
        <v>2371</v>
      </c>
      <c r="L21" s="63">
        <v>2266</v>
      </c>
      <c r="M21" s="63">
        <v>2204</v>
      </c>
      <c r="N21" s="63">
        <v>1941</v>
      </c>
      <c r="O21" s="63">
        <v>1922</v>
      </c>
      <c r="P21" s="63">
        <v>1910</v>
      </c>
      <c r="Q21" s="63">
        <v>1920</v>
      </c>
      <c r="R21" s="63">
        <v>2871</v>
      </c>
      <c r="S21" s="63">
        <v>2802</v>
      </c>
      <c r="T21" s="63">
        <v>2948</v>
      </c>
      <c r="U21" s="63">
        <v>3033</v>
      </c>
      <c r="V21" s="63">
        <v>3134</v>
      </c>
      <c r="W21" s="63">
        <v>3179</v>
      </c>
      <c r="X21" s="63">
        <v>3186</v>
      </c>
      <c r="Y21" s="63">
        <v>3128</v>
      </c>
    </row>
    <row r="22" spans="1:25">
      <c r="A22" s="152" t="s">
        <v>142</v>
      </c>
      <c r="B22" s="62">
        <v>1905</v>
      </c>
      <c r="C22" s="62">
        <v>1978</v>
      </c>
      <c r="D22" s="62">
        <v>2088</v>
      </c>
      <c r="E22" s="62">
        <v>2127</v>
      </c>
      <c r="F22" s="62">
        <v>2165</v>
      </c>
      <c r="G22" s="62">
        <v>2163</v>
      </c>
      <c r="H22" s="62">
        <v>2275</v>
      </c>
      <c r="I22" s="62">
        <v>2531</v>
      </c>
      <c r="J22" s="63">
        <v>2898</v>
      </c>
      <c r="K22" s="63">
        <v>3097</v>
      </c>
      <c r="L22" s="63">
        <v>2721</v>
      </c>
      <c r="M22" s="63">
        <v>2899</v>
      </c>
      <c r="N22" s="63">
        <v>3085</v>
      </c>
      <c r="O22" s="63">
        <v>3167</v>
      </c>
      <c r="P22" s="63">
        <v>3345</v>
      </c>
      <c r="Q22" s="63">
        <v>3462</v>
      </c>
      <c r="R22" s="63">
        <v>6201</v>
      </c>
      <c r="S22" s="63">
        <v>6470</v>
      </c>
      <c r="T22" s="63">
        <v>6831</v>
      </c>
      <c r="U22" s="63">
        <v>7285</v>
      </c>
      <c r="V22" s="63">
        <v>7646</v>
      </c>
      <c r="W22" s="63">
        <v>7948</v>
      </c>
      <c r="X22" s="63">
        <v>8363</v>
      </c>
      <c r="Y22" s="63">
        <v>8566</v>
      </c>
    </row>
    <row r="23" spans="1:25">
      <c r="A23" s="152" t="s">
        <v>143</v>
      </c>
      <c r="B23" s="62">
        <v>2466</v>
      </c>
      <c r="C23" s="62">
        <v>2471</v>
      </c>
      <c r="D23" s="62">
        <v>2559</v>
      </c>
      <c r="E23" s="62">
        <v>2672</v>
      </c>
      <c r="F23" s="62">
        <v>2838</v>
      </c>
      <c r="G23" s="62">
        <v>2893</v>
      </c>
      <c r="H23" s="62">
        <v>2761</v>
      </c>
      <c r="I23" s="62">
        <v>3235</v>
      </c>
      <c r="J23" s="63">
        <v>2940</v>
      </c>
      <c r="K23" s="63">
        <v>2944</v>
      </c>
      <c r="L23" s="63">
        <v>2588</v>
      </c>
      <c r="M23" s="63">
        <v>2486</v>
      </c>
      <c r="N23" s="63">
        <v>2474</v>
      </c>
      <c r="O23" s="63">
        <v>2349</v>
      </c>
      <c r="P23" s="63">
        <v>2267</v>
      </c>
      <c r="Q23" s="63">
        <v>2238</v>
      </c>
      <c r="R23" s="63">
        <v>2238</v>
      </c>
      <c r="S23" s="63">
        <v>2342</v>
      </c>
      <c r="T23" s="63">
        <v>2332</v>
      </c>
      <c r="U23" s="63">
        <v>2584</v>
      </c>
      <c r="V23" s="63">
        <v>2651</v>
      </c>
      <c r="W23" s="63">
        <v>2657</v>
      </c>
      <c r="X23" s="63">
        <v>2742</v>
      </c>
      <c r="Y23" s="63">
        <v>2831</v>
      </c>
    </row>
    <row r="24" spans="1:25">
      <c r="A24" s="152" t="s">
        <v>144</v>
      </c>
      <c r="B24" s="62">
        <v>512</v>
      </c>
      <c r="C24" s="62">
        <v>485</v>
      </c>
      <c r="D24" s="62">
        <v>461</v>
      </c>
      <c r="E24" s="62">
        <v>464</v>
      </c>
      <c r="F24" s="62">
        <v>464</v>
      </c>
      <c r="G24" s="62">
        <v>458</v>
      </c>
      <c r="H24" s="62">
        <v>469</v>
      </c>
      <c r="I24" s="62">
        <v>474</v>
      </c>
      <c r="J24" s="63">
        <v>477</v>
      </c>
      <c r="K24" s="63">
        <v>508</v>
      </c>
      <c r="L24" s="63">
        <v>506</v>
      </c>
      <c r="M24" s="63">
        <v>504</v>
      </c>
      <c r="N24" s="63">
        <v>508</v>
      </c>
      <c r="O24" s="63">
        <v>456</v>
      </c>
      <c r="P24" s="63">
        <v>484</v>
      </c>
      <c r="Q24" s="63">
        <v>510</v>
      </c>
      <c r="R24" s="63">
        <v>471</v>
      </c>
      <c r="S24" s="63">
        <v>496</v>
      </c>
      <c r="T24" s="63">
        <v>519</v>
      </c>
      <c r="U24" s="63">
        <v>528</v>
      </c>
      <c r="V24" s="63">
        <v>522</v>
      </c>
      <c r="W24" s="63">
        <v>526</v>
      </c>
      <c r="X24" s="63">
        <v>542</v>
      </c>
      <c r="Y24" s="63">
        <v>569</v>
      </c>
    </row>
    <row r="25" spans="1:25">
      <c r="A25" s="152" t="s">
        <v>145</v>
      </c>
      <c r="B25" s="62">
        <v>512</v>
      </c>
      <c r="C25" s="62">
        <v>441</v>
      </c>
      <c r="D25" s="62">
        <v>385</v>
      </c>
      <c r="E25" s="62">
        <v>510</v>
      </c>
      <c r="F25" s="62">
        <v>646</v>
      </c>
      <c r="G25" s="62">
        <v>657</v>
      </c>
      <c r="H25" s="62">
        <v>612</v>
      </c>
      <c r="I25" s="62">
        <v>609</v>
      </c>
      <c r="J25" s="63">
        <v>567</v>
      </c>
      <c r="K25" s="63">
        <v>572</v>
      </c>
      <c r="L25" s="63">
        <v>509</v>
      </c>
      <c r="M25" s="63">
        <v>653</v>
      </c>
      <c r="N25" s="63">
        <v>664</v>
      </c>
      <c r="O25" s="63">
        <v>667</v>
      </c>
      <c r="P25" s="63">
        <v>765</v>
      </c>
      <c r="Q25" s="63">
        <v>843</v>
      </c>
      <c r="R25" s="63">
        <v>860</v>
      </c>
      <c r="S25" s="63">
        <v>858</v>
      </c>
      <c r="T25" s="63">
        <v>918</v>
      </c>
      <c r="U25" s="63">
        <v>887</v>
      </c>
      <c r="V25" s="63">
        <v>915</v>
      </c>
      <c r="W25" s="62">
        <v>916</v>
      </c>
      <c r="X25" s="62">
        <v>973</v>
      </c>
      <c r="Y25" s="62">
        <v>969</v>
      </c>
    </row>
    <row r="26" spans="1:25">
      <c r="A26" s="152" t="s">
        <v>146</v>
      </c>
      <c r="B26" s="62">
        <v>1073</v>
      </c>
      <c r="C26" s="62">
        <v>1012</v>
      </c>
      <c r="D26" s="62">
        <v>1142</v>
      </c>
      <c r="E26" s="62">
        <v>1035</v>
      </c>
      <c r="F26" s="62">
        <v>1018</v>
      </c>
      <c r="G26" s="62">
        <v>1021</v>
      </c>
      <c r="H26" s="62">
        <v>1006</v>
      </c>
      <c r="I26" s="62">
        <v>989</v>
      </c>
      <c r="J26" s="63">
        <v>924</v>
      </c>
      <c r="K26" s="63">
        <v>742</v>
      </c>
      <c r="L26" s="63">
        <v>675</v>
      </c>
      <c r="M26" s="63">
        <v>650</v>
      </c>
      <c r="N26" s="63">
        <v>659</v>
      </c>
      <c r="O26" s="63">
        <v>600</v>
      </c>
      <c r="P26" s="63">
        <v>661</v>
      </c>
      <c r="Q26" s="63">
        <v>719</v>
      </c>
      <c r="R26" s="63">
        <v>713</v>
      </c>
      <c r="S26" s="63">
        <v>760</v>
      </c>
      <c r="T26" s="63">
        <v>832</v>
      </c>
      <c r="U26" s="63">
        <v>866</v>
      </c>
      <c r="V26" s="63">
        <v>912</v>
      </c>
      <c r="W26" s="63">
        <v>906</v>
      </c>
      <c r="X26" s="63">
        <v>912</v>
      </c>
      <c r="Y26" s="63">
        <v>874</v>
      </c>
    </row>
    <row r="27" spans="1:25">
      <c r="A27" s="152" t="s">
        <v>147</v>
      </c>
      <c r="B27" s="62">
        <v>111</v>
      </c>
      <c r="C27" s="62">
        <v>137</v>
      </c>
      <c r="D27" s="62">
        <v>171</v>
      </c>
      <c r="E27" s="62">
        <v>200</v>
      </c>
      <c r="F27" s="62">
        <v>206</v>
      </c>
      <c r="G27" s="62">
        <v>212</v>
      </c>
      <c r="H27" s="62">
        <v>226</v>
      </c>
      <c r="I27" s="62">
        <v>233</v>
      </c>
      <c r="J27" s="63">
        <v>391</v>
      </c>
      <c r="K27" s="63">
        <v>335</v>
      </c>
      <c r="L27" s="63">
        <v>348</v>
      </c>
      <c r="M27" s="63">
        <v>409</v>
      </c>
      <c r="N27" s="63">
        <v>437</v>
      </c>
      <c r="O27" s="63">
        <v>535</v>
      </c>
      <c r="P27" s="63">
        <v>657</v>
      </c>
      <c r="Q27" s="63">
        <v>587</v>
      </c>
      <c r="R27" s="63">
        <v>1184</v>
      </c>
      <c r="S27" s="63">
        <v>1287</v>
      </c>
      <c r="T27" s="63">
        <v>1367</v>
      </c>
      <c r="U27" s="63">
        <v>1566</v>
      </c>
      <c r="V27" s="63">
        <v>1713</v>
      </c>
      <c r="W27" s="63">
        <v>1900</v>
      </c>
      <c r="X27" s="63">
        <v>2193</v>
      </c>
      <c r="Y27" s="63">
        <v>2494</v>
      </c>
    </row>
    <row r="28" spans="1:25">
      <c r="A28" s="152" t="s">
        <v>148</v>
      </c>
      <c r="B28" s="62">
        <v>6874</v>
      </c>
      <c r="C28" s="62">
        <v>6578</v>
      </c>
      <c r="D28" s="62">
        <v>6855</v>
      </c>
      <c r="E28" s="62">
        <v>7222</v>
      </c>
      <c r="F28" s="62">
        <v>7401</v>
      </c>
      <c r="G28" s="62">
        <v>7525</v>
      </c>
      <c r="H28" s="62">
        <v>7686</v>
      </c>
      <c r="I28" s="62">
        <v>7919</v>
      </c>
      <c r="J28" s="63">
        <v>8782</v>
      </c>
      <c r="K28" s="63">
        <v>9351</v>
      </c>
      <c r="L28" s="63">
        <v>9017</v>
      </c>
      <c r="M28" s="63">
        <v>9353</v>
      </c>
      <c r="N28" s="63">
        <v>9462</v>
      </c>
      <c r="O28" s="63">
        <v>9435</v>
      </c>
      <c r="P28" s="63">
        <v>9500</v>
      </c>
      <c r="Q28" s="63">
        <v>9839</v>
      </c>
      <c r="R28" s="63">
        <v>14108</v>
      </c>
      <c r="S28" s="63">
        <v>14211</v>
      </c>
      <c r="T28" s="63">
        <v>14728</v>
      </c>
      <c r="U28" s="63">
        <v>14898</v>
      </c>
      <c r="V28" s="63">
        <v>14808</v>
      </c>
      <c r="W28" s="63">
        <v>14590</v>
      </c>
      <c r="X28" s="63">
        <v>14445</v>
      </c>
      <c r="Y28" s="63">
        <v>14368</v>
      </c>
    </row>
    <row r="29" spans="1:25">
      <c r="A29" s="152" t="s">
        <v>149</v>
      </c>
      <c r="B29" s="62">
        <v>90</v>
      </c>
      <c r="C29" s="62"/>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3">
        <v>307</v>
      </c>
      <c r="R29" s="63">
        <v>316</v>
      </c>
      <c r="S29" s="63">
        <v>306</v>
      </c>
      <c r="T29" s="63">
        <v>306</v>
      </c>
      <c r="U29" s="63">
        <v>298</v>
      </c>
      <c r="V29" s="63">
        <v>286</v>
      </c>
      <c r="W29" s="63">
        <v>287</v>
      </c>
      <c r="X29" s="63">
        <v>306</v>
      </c>
      <c r="Y29" s="63">
        <v>308</v>
      </c>
    </row>
    <row r="30" spans="1:25">
      <c r="A30" s="152" t="s">
        <v>150</v>
      </c>
      <c r="B30" s="62">
        <v>419</v>
      </c>
      <c r="C30" s="62">
        <v>375</v>
      </c>
      <c r="D30" s="62">
        <v>406</v>
      </c>
      <c r="E30" s="62">
        <v>419</v>
      </c>
      <c r="F30" s="62">
        <v>460</v>
      </c>
      <c r="G30" s="62">
        <v>472</v>
      </c>
      <c r="H30" s="62">
        <v>476</v>
      </c>
      <c r="I30" s="62">
        <v>524</v>
      </c>
      <c r="J30" s="63">
        <v>511</v>
      </c>
      <c r="K30" s="63">
        <v>530</v>
      </c>
      <c r="L30" s="63">
        <v>487</v>
      </c>
      <c r="M30" s="63">
        <v>507</v>
      </c>
      <c r="N30" s="63">
        <v>507</v>
      </c>
      <c r="O30" s="63">
        <v>406</v>
      </c>
      <c r="P30" s="63">
        <v>573</v>
      </c>
      <c r="Q30" s="63">
        <v>616</v>
      </c>
      <c r="R30" s="63">
        <v>700</v>
      </c>
      <c r="S30" s="63">
        <v>720</v>
      </c>
      <c r="T30" s="63">
        <v>754</v>
      </c>
      <c r="U30" s="63">
        <v>865</v>
      </c>
      <c r="V30" s="63">
        <v>1047</v>
      </c>
      <c r="W30" s="63">
        <v>836</v>
      </c>
      <c r="X30" s="63">
        <v>836</v>
      </c>
      <c r="Y30" s="63">
        <v>836</v>
      </c>
    </row>
    <row r="31" spans="1:25">
      <c r="A31" s="152" t="s">
        <v>151</v>
      </c>
      <c r="B31" s="62">
        <v>107</v>
      </c>
      <c r="C31" s="62">
        <v>112</v>
      </c>
      <c r="D31" s="62">
        <v>130</v>
      </c>
      <c r="E31" s="62">
        <v>150</v>
      </c>
      <c r="F31" s="62">
        <v>147</v>
      </c>
      <c r="G31" s="62">
        <v>163</v>
      </c>
      <c r="H31" s="62">
        <v>147</v>
      </c>
      <c r="I31" s="62">
        <v>157</v>
      </c>
      <c r="J31" s="63">
        <v>188</v>
      </c>
      <c r="K31" s="63">
        <v>210</v>
      </c>
      <c r="L31" s="63">
        <v>208</v>
      </c>
      <c r="M31" s="63">
        <v>214</v>
      </c>
      <c r="N31" s="63">
        <v>226</v>
      </c>
      <c r="O31" s="63">
        <v>259</v>
      </c>
      <c r="P31" s="63">
        <v>264</v>
      </c>
      <c r="Q31" s="63">
        <v>278</v>
      </c>
      <c r="R31" s="63">
        <v>391</v>
      </c>
      <c r="S31" s="63">
        <v>423</v>
      </c>
      <c r="T31" s="63">
        <v>428</v>
      </c>
      <c r="U31" s="63">
        <v>440</v>
      </c>
      <c r="V31" s="63">
        <v>511</v>
      </c>
      <c r="W31" s="63">
        <v>561</v>
      </c>
      <c r="X31" s="63">
        <v>591</v>
      </c>
      <c r="Y31" s="63">
        <v>553</v>
      </c>
    </row>
    <row r="32" spans="1:25">
      <c r="A32" s="152" t="s">
        <v>152</v>
      </c>
      <c r="B32" s="62">
        <v>170</v>
      </c>
      <c r="C32" s="62">
        <v>160</v>
      </c>
      <c r="D32" s="62">
        <v>163</v>
      </c>
      <c r="E32" s="62">
        <v>169</v>
      </c>
      <c r="F32" s="62">
        <v>174</v>
      </c>
      <c r="G32" s="62">
        <v>173</v>
      </c>
      <c r="H32" s="62">
        <v>174</v>
      </c>
      <c r="I32" s="62">
        <v>175</v>
      </c>
      <c r="J32" s="63">
        <v>180</v>
      </c>
      <c r="K32" s="63">
        <v>184</v>
      </c>
      <c r="L32" s="63">
        <v>171</v>
      </c>
      <c r="M32" s="63">
        <v>171</v>
      </c>
      <c r="N32" s="63">
        <v>173</v>
      </c>
      <c r="O32" s="63">
        <v>157</v>
      </c>
      <c r="P32" s="63">
        <v>153</v>
      </c>
      <c r="Q32" s="63">
        <v>184</v>
      </c>
      <c r="R32" s="63">
        <v>399</v>
      </c>
      <c r="S32" s="63">
        <v>373</v>
      </c>
      <c r="T32" s="63">
        <v>344</v>
      </c>
      <c r="U32" s="63">
        <v>136</v>
      </c>
      <c r="V32" s="63">
        <v>134</v>
      </c>
      <c r="W32" s="63">
        <v>132</v>
      </c>
      <c r="X32" s="63">
        <v>135</v>
      </c>
      <c r="Y32" s="63">
        <v>137</v>
      </c>
    </row>
    <row r="33" spans="1:25">
      <c r="A33" s="152" t="s">
        <v>153</v>
      </c>
      <c r="B33" s="62">
        <v>20</v>
      </c>
      <c r="C33" s="62">
        <v>20</v>
      </c>
      <c r="D33" s="62">
        <v>19</v>
      </c>
      <c r="E33" s="62">
        <v>23</v>
      </c>
      <c r="F33" s="62">
        <v>26</v>
      </c>
      <c r="G33" s="62">
        <v>31</v>
      </c>
      <c r="H33" s="62">
        <v>32</v>
      </c>
      <c r="I33" s="62">
        <v>32</v>
      </c>
      <c r="J33" s="63">
        <v>41</v>
      </c>
      <c r="K33" s="63">
        <v>52</v>
      </c>
      <c r="L33" s="63">
        <v>51</v>
      </c>
      <c r="M33" s="63">
        <v>56</v>
      </c>
      <c r="N33" s="63">
        <v>105</v>
      </c>
      <c r="O33" s="63">
        <v>62</v>
      </c>
      <c r="P33" s="63">
        <v>64</v>
      </c>
      <c r="Q33" s="63">
        <v>72</v>
      </c>
      <c r="R33" s="63">
        <v>74</v>
      </c>
      <c r="S33" s="63">
        <v>75</v>
      </c>
      <c r="T33" s="63">
        <v>74</v>
      </c>
      <c r="U33" s="63">
        <v>78</v>
      </c>
      <c r="V33" s="63">
        <v>81</v>
      </c>
      <c r="W33" s="63">
        <v>81</v>
      </c>
      <c r="X33" s="63">
        <v>86</v>
      </c>
      <c r="Y33" s="63">
        <v>89</v>
      </c>
    </row>
    <row r="34" spans="1:25">
      <c r="A34" s="152" t="s">
        <v>154</v>
      </c>
      <c r="B34" s="62"/>
      <c r="C34" s="62">
        <v>37</v>
      </c>
      <c r="D34" s="62">
        <v>40</v>
      </c>
      <c r="E34" s="62">
        <v>43</v>
      </c>
      <c r="F34" s="62">
        <v>48</v>
      </c>
      <c r="G34" s="62">
        <v>53</v>
      </c>
      <c r="H34" s="62">
        <v>48</v>
      </c>
      <c r="I34" s="62">
        <v>43</v>
      </c>
      <c r="J34" s="63">
        <v>54</v>
      </c>
      <c r="K34" s="63">
        <v>56</v>
      </c>
      <c r="L34" s="63">
        <v>54</v>
      </c>
      <c r="M34" s="63">
        <v>58</v>
      </c>
      <c r="N34" s="63">
        <v>63</v>
      </c>
      <c r="O34" s="63">
        <v>58</v>
      </c>
      <c r="P34" s="63">
        <v>54</v>
      </c>
      <c r="Q34" s="63">
        <v>87</v>
      </c>
      <c r="R34" s="63">
        <v>88</v>
      </c>
      <c r="S34" s="63">
        <v>87</v>
      </c>
      <c r="T34" s="63">
        <v>87</v>
      </c>
      <c r="U34" s="63">
        <v>86</v>
      </c>
      <c r="V34" s="63">
        <v>94</v>
      </c>
      <c r="W34" s="63">
        <v>90</v>
      </c>
      <c r="X34" s="63">
        <v>96</v>
      </c>
      <c r="Y34" s="63">
        <v>98</v>
      </c>
    </row>
    <row r="35" spans="1:25">
      <c r="A35" s="127" t="s">
        <v>155</v>
      </c>
      <c r="B35" s="61">
        <v>242</v>
      </c>
      <c r="C35" s="61">
        <v>241</v>
      </c>
      <c r="D35" s="61">
        <v>240</v>
      </c>
      <c r="E35" s="61">
        <v>275</v>
      </c>
      <c r="F35" s="61">
        <v>278</v>
      </c>
      <c r="G35" s="61">
        <v>279</v>
      </c>
      <c r="H35" s="61">
        <v>274</v>
      </c>
      <c r="I35" s="61">
        <v>282</v>
      </c>
      <c r="J35" s="61">
        <v>294</v>
      </c>
      <c r="K35" s="61">
        <v>304</v>
      </c>
      <c r="L35" s="61">
        <v>286</v>
      </c>
      <c r="M35" s="61">
        <v>311</v>
      </c>
      <c r="N35" s="61">
        <v>337</v>
      </c>
      <c r="O35" s="61">
        <v>351</v>
      </c>
      <c r="P35" s="61">
        <v>373</v>
      </c>
      <c r="Q35" s="61">
        <v>395</v>
      </c>
      <c r="R35" s="61">
        <v>387</v>
      </c>
      <c r="S35" s="61">
        <v>396</v>
      </c>
      <c r="T35" s="61">
        <v>387</v>
      </c>
      <c r="U35" s="61">
        <v>398</v>
      </c>
      <c r="V35" s="61">
        <v>401</v>
      </c>
      <c r="W35" s="61">
        <v>566</v>
      </c>
      <c r="X35" s="61">
        <v>795</v>
      </c>
      <c r="Y35" s="61">
        <v>1054</v>
      </c>
    </row>
    <row r="36" spans="1:25">
      <c r="A36" s="152" t="s">
        <v>156</v>
      </c>
      <c r="B36" s="62">
        <v>260</v>
      </c>
      <c r="C36" s="62">
        <v>265</v>
      </c>
      <c r="D36" s="62">
        <v>262</v>
      </c>
      <c r="E36" s="62">
        <v>247</v>
      </c>
      <c r="F36" s="62">
        <v>248</v>
      </c>
      <c r="G36" s="62">
        <v>251</v>
      </c>
      <c r="H36" s="62">
        <v>248</v>
      </c>
      <c r="I36" s="62">
        <v>247</v>
      </c>
      <c r="J36" s="63">
        <v>230</v>
      </c>
      <c r="K36" s="63">
        <v>239</v>
      </c>
      <c r="L36" s="63">
        <v>210</v>
      </c>
      <c r="M36" s="63">
        <v>213</v>
      </c>
      <c r="N36" s="63">
        <v>196</v>
      </c>
      <c r="O36" s="63">
        <v>177</v>
      </c>
      <c r="P36" s="63">
        <v>166</v>
      </c>
      <c r="Q36" s="63">
        <v>143</v>
      </c>
      <c r="R36" s="63">
        <v>139</v>
      </c>
      <c r="S36" s="63">
        <v>135</v>
      </c>
      <c r="T36" s="63">
        <v>146</v>
      </c>
      <c r="U36" s="63">
        <v>175</v>
      </c>
      <c r="V36" s="63">
        <v>180</v>
      </c>
      <c r="W36" s="63">
        <v>193</v>
      </c>
      <c r="X36" s="63">
        <v>196</v>
      </c>
      <c r="Y36" s="63">
        <v>201</v>
      </c>
    </row>
    <row r="37" spans="1:25">
      <c r="A37" s="475" t="s">
        <v>157</v>
      </c>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7"/>
    </row>
    <row r="38" spans="1:25">
      <c r="A38" s="152" t="s">
        <v>194</v>
      </c>
      <c r="B38" s="62" t="s">
        <v>47</v>
      </c>
      <c r="C38" s="62" t="s">
        <v>47</v>
      </c>
      <c r="D38" s="62" t="s">
        <v>47</v>
      </c>
      <c r="E38" s="62" t="s">
        <v>47</v>
      </c>
      <c r="F38" s="62"/>
      <c r="G38" s="62"/>
      <c r="H38" s="62"/>
      <c r="I38" s="62" t="s">
        <v>47</v>
      </c>
      <c r="J38" s="63">
        <v>341</v>
      </c>
      <c r="K38" s="63">
        <v>429</v>
      </c>
      <c r="L38" s="63">
        <v>547</v>
      </c>
      <c r="M38" s="63">
        <v>660</v>
      </c>
      <c r="N38" s="63">
        <v>831</v>
      </c>
      <c r="O38" s="63">
        <v>1065</v>
      </c>
      <c r="P38" s="63">
        <v>1415</v>
      </c>
      <c r="Q38" s="63">
        <v>1763</v>
      </c>
      <c r="R38" s="63">
        <v>2558</v>
      </c>
      <c r="S38" s="63">
        <v>3654</v>
      </c>
      <c r="T38" s="63">
        <v>4361</v>
      </c>
      <c r="U38" s="63">
        <v>4957</v>
      </c>
      <c r="V38" s="63">
        <v>5683</v>
      </c>
      <c r="W38" s="63">
        <v>6770</v>
      </c>
      <c r="X38" s="63">
        <v>8103</v>
      </c>
      <c r="Y38" s="63">
        <v>9026</v>
      </c>
    </row>
    <row r="39" spans="1:25">
      <c r="A39" s="152" t="s">
        <v>159</v>
      </c>
      <c r="B39" s="62">
        <v>21</v>
      </c>
      <c r="C39" s="62">
        <v>21</v>
      </c>
      <c r="D39" s="62">
        <v>24</v>
      </c>
      <c r="E39" s="62">
        <v>32</v>
      </c>
      <c r="F39" s="62">
        <v>34</v>
      </c>
      <c r="G39" s="62">
        <v>34</v>
      </c>
      <c r="H39" s="62">
        <v>34</v>
      </c>
      <c r="I39" s="62">
        <v>38</v>
      </c>
      <c r="J39" s="63">
        <v>40</v>
      </c>
      <c r="K39" s="63">
        <v>43</v>
      </c>
      <c r="L39" s="63">
        <v>41</v>
      </c>
      <c r="M39" s="63">
        <v>43</v>
      </c>
      <c r="N39" s="63">
        <v>47</v>
      </c>
      <c r="O39" s="63">
        <v>48</v>
      </c>
      <c r="P39" s="63">
        <v>47</v>
      </c>
      <c r="Q39" s="63">
        <v>52</v>
      </c>
      <c r="R39" s="63">
        <v>55</v>
      </c>
      <c r="S39" s="63">
        <v>57</v>
      </c>
      <c r="T39" s="63">
        <v>60</v>
      </c>
      <c r="U39" s="63">
        <v>61</v>
      </c>
      <c r="V39" s="63">
        <v>67</v>
      </c>
      <c r="W39" s="63">
        <v>65</v>
      </c>
      <c r="X39" s="63">
        <v>65</v>
      </c>
      <c r="Y39" s="63">
        <v>67</v>
      </c>
    </row>
    <row r="40" spans="1:25">
      <c r="A40" s="152" t="s">
        <v>160</v>
      </c>
      <c r="B40" s="62">
        <v>5873</v>
      </c>
      <c r="C40" s="62">
        <v>6726</v>
      </c>
      <c r="D40" s="62">
        <v>6636</v>
      </c>
      <c r="E40" s="62">
        <v>7279</v>
      </c>
      <c r="F40" s="62">
        <v>7478</v>
      </c>
      <c r="G40" s="62">
        <v>7653</v>
      </c>
      <c r="H40" s="62">
        <v>7536</v>
      </c>
      <c r="I40" s="62">
        <v>8030</v>
      </c>
      <c r="J40" s="63">
        <v>8609</v>
      </c>
      <c r="K40" s="63">
        <v>9384</v>
      </c>
      <c r="L40" s="63">
        <v>8703</v>
      </c>
      <c r="M40" s="63">
        <v>8687</v>
      </c>
      <c r="N40" s="63">
        <v>9064</v>
      </c>
      <c r="O40" s="63">
        <v>9121</v>
      </c>
      <c r="P40" s="63">
        <v>9876</v>
      </c>
      <c r="Q40" s="63">
        <v>11063</v>
      </c>
      <c r="R40" s="63">
        <v>11918</v>
      </c>
      <c r="S40" s="63">
        <v>12626</v>
      </c>
      <c r="T40" s="63">
        <v>11828</v>
      </c>
      <c r="U40" s="63">
        <v>13258</v>
      </c>
      <c r="V40" s="63">
        <v>13967</v>
      </c>
      <c r="W40" s="63">
        <v>13014</v>
      </c>
      <c r="X40" s="63">
        <v>12887</v>
      </c>
      <c r="Y40" s="63">
        <v>13557</v>
      </c>
    </row>
    <row r="41" spans="1:25">
      <c r="A41" s="152" t="s">
        <v>161</v>
      </c>
      <c r="B41" s="62">
        <v>312</v>
      </c>
      <c r="C41" s="62">
        <v>350</v>
      </c>
      <c r="D41" s="62">
        <v>394</v>
      </c>
      <c r="E41" s="62">
        <v>445</v>
      </c>
      <c r="F41" s="62">
        <v>463</v>
      </c>
      <c r="G41" s="62">
        <v>467</v>
      </c>
      <c r="H41" s="62">
        <v>468</v>
      </c>
      <c r="I41" s="62">
        <v>468</v>
      </c>
      <c r="J41" s="63">
        <v>555</v>
      </c>
      <c r="K41" s="63">
        <v>551</v>
      </c>
      <c r="L41" s="63">
        <v>590</v>
      </c>
      <c r="M41" s="63">
        <v>658</v>
      </c>
      <c r="N41" s="63">
        <v>680</v>
      </c>
      <c r="O41" s="63">
        <v>692</v>
      </c>
      <c r="P41" s="63">
        <v>699</v>
      </c>
      <c r="Q41" s="63">
        <v>723</v>
      </c>
      <c r="R41" s="63">
        <v>804</v>
      </c>
      <c r="S41" s="63">
        <v>795</v>
      </c>
      <c r="T41" s="63">
        <v>807</v>
      </c>
      <c r="U41" s="63">
        <v>831</v>
      </c>
      <c r="V41" s="63">
        <v>927</v>
      </c>
      <c r="W41" s="63">
        <v>974</v>
      </c>
      <c r="X41" s="63">
        <v>1039</v>
      </c>
      <c r="Y41" s="63">
        <v>1122</v>
      </c>
    </row>
    <row r="42" spans="1:25">
      <c r="A42" s="152" t="s">
        <v>162</v>
      </c>
      <c r="B42" s="62">
        <v>2718</v>
      </c>
      <c r="C42" s="62">
        <v>2617</v>
      </c>
      <c r="D42" s="62">
        <v>2552</v>
      </c>
      <c r="E42" s="62">
        <v>2640</v>
      </c>
      <c r="F42" s="62">
        <v>2625</v>
      </c>
      <c r="G42" s="62">
        <v>2678</v>
      </c>
      <c r="H42" s="62">
        <v>2699</v>
      </c>
      <c r="I42" s="62">
        <v>2753</v>
      </c>
      <c r="J42" s="63">
        <v>2997</v>
      </c>
      <c r="K42" s="63">
        <v>3333</v>
      </c>
      <c r="L42" s="63">
        <v>3656</v>
      </c>
      <c r="M42" s="63">
        <v>3905</v>
      </c>
      <c r="N42" s="63">
        <v>4196</v>
      </c>
      <c r="O42" s="63">
        <v>4384</v>
      </c>
      <c r="P42" s="63">
        <v>4922</v>
      </c>
      <c r="Q42" s="63">
        <v>5404</v>
      </c>
      <c r="R42" s="63">
        <v>9804</v>
      </c>
      <c r="S42" s="63">
        <v>10915</v>
      </c>
      <c r="T42" s="63">
        <v>11662</v>
      </c>
      <c r="U42" s="63">
        <v>12294</v>
      </c>
      <c r="V42" s="63">
        <v>12863</v>
      </c>
      <c r="W42" s="63">
        <v>13429</v>
      </c>
      <c r="X42" s="63">
        <v>14145</v>
      </c>
      <c r="Y42" s="63">
        <v>14380</v>
      </c>
    </row>
    <row r="43" spans="1:25">
      <c r="A43" s="152" t="s">
        <v>163</v>
      </c>
      <c r="B43" s="62" t="s">
        <v>47</v>
      </c>
      <c r="C43" s="62" t="s">
        <v>47</v>
      </c>
      <c r="D43" s="62" t="s">
        <v>47</v>
      </c>
      <c r="E43" s="62" t="s">
        <v>47</v>
      </c>
      <c r="F43" s="62">
        <v>21</v>
      </c>
      <c r="G43" s="62">
        <v>26</v>
      </c>
      <c r="H43" s="62">
        <v>28</v>
      </c>
      <c r="I43" s="62">
        <v>31</v>
      </c>
      <c r="J43" s="63">
        <v>64</v>
      </c>
      <c r="K43" s="63">
        <v>83</v>
      </c>
      <c r="L43" s="63">
        <v>96</v>
      </c>
      <c r="M43" s="63">
        <v>125</v>
      </c>
      <c r="N43" s="63">
        <v>137</v>
      </c>
      <c r="O43" s="63">
        <v>139</v>
      </c>
      <c r="P43" s="63">
        <v>152</v>
      </c>
      <c r="Q43" s="63">
        <v>159</v>
      </c>
      <c r="R43" s="63">
        <v>160</v>
      </c>
      <c r="S43" s="63">
        <v>171</v>
      </c>
      <c r="T43" s="63">
        <v>177</v>
      </c>
      <c r="U43" s="63">
        <v>192</v>
      </c>
      <c r="V43" s="63">
        <v>204</v>
      </c>
      <c r="W43" s="63">
        <v>218</v>
      </c>
      <c r="X43" s="63">
        <v>226</v>
      </c>
      <c r="Y43" s="63">
        <v>244</v>
      </c>
    </row>
    <row r="44" spans="1:25">
      <c r="A44" s="152" t="s">
        <v>164</v>
      </c>
      <c r="B44" s="62">
        <v>351</v>
      </c>
      <c r="C44" s="62">
        <v>401</v>
      </c>
      <c r="D44" s="62">
        <v>445</v>
      </c>
      <c r="E44" s="62">
        <v>459</v>
      </c>
      <c r="F44" s="62">
        <v>454</v>
      </c>
      <c r="G44" s="62">
        <v>458</v>
      </c>
      <c r="H44" s="62">
        <v>450</v>
      </c>
      <c r="I44" s="62">
        <v>447</v>
      </c>
      <c r="J44" s="63">
        <v>456</v>
      </c>
      <c r="K44" s="63">
        <v>443</v>
      </c>
      <c r="L44" s="63">
        <v>460</v>
      </c>
      <c r="M44" s="63">
        <v>487</v>
      </c>
      <c r="N44" s="63">
        <v>534</v>
      </c>
      <c r="O44" s="63">
        <v>554</v>
      </c>
      <c r="P44" s="63">
        <v>570</v>
      </c>
      <c r="Q44" s="63">
        <v>577</v>
      </c>
      <c r="R44" s="63">
        <v>602</v>
      </c>
      <c r="S44" s="63" t="s">
        <v>47</v>
      </c>
      <c r="T44" s="63">
        <v>714</v>
      </c>
      <c r="U44" s="63">
        <v>774</v>
      </c>
      <c r="V44" s="63">
        <v>893</v>
      </c>
      <c r="W44" s="62">
        <v>896</v>
      </c>
      <c r="X44" s="62">
        <v>909</v>
      </c>
      <c r="Y44" s="62">
        <v>922</v>
      </c>
    </row>
    <row r="45" spans="1:25">
      <c r="A45" s="152" t="s">
        <v>165</v>
      </c>
      <c r="B45" s="62">
        <v>577</v>
      </c>
      <c r="C45" s="62">
        <v>563</v>
      </c>
      <c r="D45" s="62">
        <v>553</v>
      </c>
      <c r="E45" s="62">
        <v>563</v>
      </c>
      <c r="F45" s="62">
        <v>578</v>
      </c>
      <c r="G45" s="62">
        <v>586</v>
      </c>
      <c r="H45" s="62">
        <v>605</v>
      </c>
      <c r="I45" s="62">
        <v>613</v>
      </c>
      <c r="J45" s="63">
        <v>623</v>
      </c>
      <c r="K45" s="63">
        <v>643</v>
      </c>
      <c r="L45" s="63">
        <v>702</v>
      </c>
      <c r="M45" s="63">
        <v>700</v>
      </c>
      <c r="N45" s="63">
        <v>709</v>
      </c>
      <c r="O45" s="63">
        <v>700</v>
      </c>
      <c r="P45" s="63">
        <v>694</v>
      </c>
      <c r="Q45" s="63">
        <v>632</v>
      </c>
      <c r="R45" s="63">
        <v>609</v>
      </c>
      <c r="S45" s="63">
        <v>615</v>
      </c>
      <c r="T45" s="63">
        <v>587</v>
      </c>
      <c r="U45" s="63">
        <v>629</v>
      </c>
      <c r="V45" s="63">
        <v>656</v>
      </c>
      <c r="W45" s="63">
        <v>608</v>
      </c>
      <c r="X45" s="63">
        <v>699</v>
      </c>
      <c r="Y45" s="63">
        <v>772</v>
      </c>
    </row>
    <row r="46" spans="1:25">
      <c r="A46" s="475" t="s">
        <v>166</v>
      </c>
      <c r="B46" s="476"/>
      <c r="C46" s="476"/>
      <c r="D46" s="476"/>
      <c r="E46" s="476"/>
      <c r="F46" s="476"/>
      <c r="G46" s="476"/>
      <c r="H46" s="476"/>
      <c r="I46" s="476"/>
      <c r="J46" s="476"/>
      <c r="K46" s="476"/>
      <c r="L46" s="476"/>
      <c r="M46" s="476"/>
      <c r="N46" s="476"/>
      <c r="O46" s="476"/>
      <c r="P46" s="476"/>
      <c r="Q46" s="476"/>
      <c r="R46" s="476"/>
      <c r="S46" s="476"/>
      <c r="T46" s="476"/>
      <c r="U46" s="476"/>
      <c r="V46" s="476"/>
      <c r="W46" s="476"/>
      <c r="X46" s="476"/>
      <c r="Y46" s="477"/>
    </row>
    <row r="47" spans="1:25">
      <c r="A47" s="152" t="s">
        <v>167</v>
      </c>
      <c r="B47" s="62">
        <v>460</v>
      </c>
      <c r="C47" s="62">
        <v>466</v>
      </c>
      <c r="D47" s="62">
        <v>537</v>
      </c>
      <c r="E47" s="62">
        <v>617</v>
      </c>
      <c r="F47" s="62">
        <v>644</v>
      </c>
      <c r="G47" s="62">
        <v>679</v>
      </c>
      <c r="H47" s="62">
        <v>707</v>
      </c>
      <c r="I47" s="62">
        <v>750</v>
      </c>
      <c r="J47" s="63">
        <v>831</v>
      </c>
      <c r="K47" s="63">
        <v>884</v>
      </c>
      <c r="L47" s="63">
        <v>904</v>
      </c>
      <c r="M47" s="63">
        <v>943</v>
      </c>
      <c r="N47" s="63">
        <v>947</v>
      </c>
      <c r="O47" s="63">
        <v>967</v>
      </c>
      <c r="P47" s="63">
        <v>1062</v>
      </c>
      <c r="Q47" s="63">
        <v>1171</v>
      </c>
      <c r="R47" s="63">
        <v>1327</v>
      </c>
      <c r="S47" s="63">
        <v>1520</v>
      </c>
      <c r="T47" s="63">
        <v>1626</v>
      </c>
      <c r="U47" s="63">
        <v>1567</v>
      </c>
      <c r="V47" s="63">
        <v>1610</v>
      </c>
      <c r="W47" s="63">
        <v>1686</v>
      </c>
      <c r="X47" s="62">
        <v>1710</v>
      </c>
      <c r="Y47" s="62">
        <v>1757</v>
      </c>
    </row>
    <row r="48" spans="1:25" s="66" customFormat="1">
      <c r="A48" s="68" t="s">
        <v>168</v>
      </c>
      <c r="B48" s="69"/>
      <c r="C48" s="69"/>
      <c r="D48" s="69"/>
      <c r="E48" s="69"/>
      <c r="F48" s="69"/>
      <c r="G48" s="69"/>
      <c r="H48" s="36"/>
    </row>
    <row r="49" spans="1:25" ht="12.75" customHeight="1">
      <c r="A49" s="256" t="s">
        <v>281</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row>
    <row r="50" spans="1:25" ht="12.75" customHeight="1">
      <c r="A50" s="256" t="s">
        <v>283</v>
      </c>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row>
    <row r="51" spans="1:25">
      <c r="A51" s="256" t="s">
        <v>379</v>
      </c>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row>
    <row r="53" spans="1:25">
      <c r="A53" s="467" t="s">
        <v>198</v>
      </c>
      <c r="B53" s="468"/>
      <c r="C53" s="468"/>
    </row>
    <row r="80" spans="14:22">
      <c r="N80" s="26"/>
      <c r="O80" s="26"/>
      <c r="P80" s="26"/>
      <c r="Q80" s="26"/>
      <c r="R80" s="26"/>
      <c r="S80" s="26"/>
      <c r="T80" s="26"/>
      <c r="U80" s="26"/>
      <c r="V80" s="26"/>
    </row>
  </sheetData>
  <mergeCells count="13">
    <mergeCell ref="Q2:Q4"/>
    <mergeCell ref="R2:R4"/>
    <mergeCell ref="A1:Y1"/>
    <mergeCell ref="A53:C53"/>
    <mergeCell ref="S2:S4"/>
    <mergeCell ref="A5:Y5"/>
    <mergeCell ref="A13:Y13"/>
    <mergeCell ref="A37:Y37"/>
    <mergeCell ref="A46:Y46"/>
    <mergeCell ref="N2:N4"/>
    <mergeCell ref="O2:O4"/>
    <mergeCell ref="Y2:Y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55" t="s">
        <v>224</v>
      </c>
      <c r="B12" s="456"/>
      <c r="C12" s="456"/>
      <c r="D12" s="456"/>
      <c r="E12" s="456"/>
      <c r="F12" s="456"/>
      <c r="G12" s="456"/>
      <c r="H12" s="456"/>
      <c r="I12" s="456"/>
      <c r="J12" s="456"/>
      <c r="K12" s="456"/>
      <c r="L12" s="456"/>
      <c r="M12" s="456"/>
      <c r="N12" s="457"/>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I21"/>
  <sheetViews>
    <sheetView showGridLines="0" zoomScale="85" zoomScaleNormal="85" workbookViewId="0">
      <selection activeCell="A14" sqref="A14"/>
    </sheetView>
  </sheetViews>
  <sheetFormatPr defaultRowHeight="12.75"/>
  <cols>
    <col min="1" max="1" width="24.28515625" customWidth="1"/>
    <col min="2" max="2" width="9.28515625" hidden="1" customWidth="1"/>
    <col min="3" max="9" width="9.42578125" hidden="1" customWidth="1"/>
    <col min="10" max="17" width="9.42578125" customWidth="1"/>
    <col min="18" max="18" width="9.28515625" customWidth="1"/>
    <col min="19" max="20" width="9.42578125" hidden="1" customWidth="1"/>
    <col min="21" max="26" width="0" hidden="1" customWidth="1"/>
    <col min="35" max="35" width="9.140625" customWidth="1"/>
  </cols>
  <sheetData>
    <row r="1" spans="1:35" ht="24" customHeight="1" thickBot="1">
      <c r="A1" s="484" t="s">
        <v>288</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6"/>
    </row>
    <row r="2" spans="1:35" ht="20.100000000000001" customHeight="1">
      <c r="A2" s="479"/>
      <c r="B2" s="481" t="s">
        <v>186</v>
      </c>
      <c r="C2" s="481"/>
      <c r="D2" s="481"/>
      <c r="E2" s="481"/>
      <c r="F2" s="481"/>
      <c r="G2" s="481"/>
      <c r="H2" s="481"/>
      <c r="I2" s="481"/>
      <c r="J2" s="481"/>
      <c r="K2" s="481"/>
      <c r="L2" s="481"/>
      <c r="M2" s="481"/>
      <c r="N2" s="481"/>
      <c r="O2" s="481"/>
      <c r="P2" s="481"/>
      <c r="Q2" s="481"/>
      <c r="R2" s="482"/>
      <c r="S2" s="483" t="s">
        <v>187</v>
      </c>
      <c r="T2" s="481"/>
      <c r="U2" s="481"/>
      <c r="V2" s="481"/>
      <c r="W2" s="481"/>
      <c r="X2" s="481"/>
      <c r="Y2" s="481"/>
      <c r="Z2" s="481"/>
      <c r="AA2" s="481"/>
      <c r="AB2" s="481"/>
      <c r="AC2" s="481"/>
      <c r="AD2" s="481"/>
      <c r="AE2" s="481"/>
      <c r="AF2" s="481"/>
      <c r="AG2" s="481"/>
      <c r="AH2" s="481"/>
      <c r="AI2" s="482"/>
    </row>
    <row r="3" spans="1:35" ht="20.100000000000001" customHeight="1">
      <c r="A3" s="480"/>
      <c r="B3" s="140">
        <v>2005</v>
      </c>
      <c r="C3" s="140">
        <v>2006</v>
      </c>
      <c r="D3" s="140">
        <v>2007</v>
      </c>
      <c r="E3" s="140">
        <v>2008</v>
      </c>
      <c r="F3" s="140">
        <v>2009</v>
      </c>
      <c r="G3" s="140">
        <v>2010</v>
      </c>
      <c r="H3" s="140">
        <v>2011</v>
      </c>
      <c r="I3" s="140">
        <v>2012</v>
      </c>
      <c r="J3" s="236">
        <v>2013</v>
      </c>
      <c r="K3" s="140">
        <v>2014</v>
      </c>
      <c r="L3" s="184">
        <v>2015</v>
      </c>
      <c r="M3" s="184">
        <v>2016</v>
      </c>
      <c r="N3" s="184">
        <v>2017</v>
      </c>
      <c r="O3" s="184">
        <v>2018</v>
      </c>
      <c r="P3" s="184">
        <v>2019</v>
      </c>
      <c r="Q3" s="184">
        <v>2020</v>
      </c>
      <c r="R3" s="241">
        <v>2021</v>
      </c>
      <c r="S3" s="278">
        <v>2005</v>
      </c>
      <c r="T3" s="140">
        <v>2006</v>
      </c>
      <c r="U3" s="140">
        <v>2007</v>
      </c>
      <c r="V3" s="140">
        <v>2008</v>
      </c>
      <c r="W3" s="140">
        <v>2009</v>
      </c>
      <c r="X3" s="140">
        <v>2010</v>
      </c>
      <c r="Y3" s="184">
        <v>2011</v>
      </c>
      <c r="Z3" s="140">
        <v>2012</v>
      </c>
      <c r="AA3" s="140">
        <v>2013</v>
      </c>
      <c r="AB3" s="140">
        <v>2014</v>
      </c>
      <c r="AC3" s="140">
        <v>2015</v>
      </c>
      <c r="AD3" s="140">
        <v>2016</v>
      </c>
      <c r="AE3" s="140">
        <v>2017</v>
      </c>
      <c r="AF3" s="184">
        <v>2018</v>
      </c>
      <c r="AG3" s="184">
        <v>2019</v>
      </c>
      <c r="AH3" s="184">
        <v>2020</v>
      </c>
      <c r="AI3" s="241">
        <v>2021</v>
      </c>
    </row>
    <row r="4" spans="1:35" ht="20.100000000000001" customHeight="1">
      <c r="A4" s="115" t="s">
        <v>55</v>
      </c>
      <c r="B4" s="97">
        <v>26.9</v>
      </c>
      <c r="C4" s="97">
        <v>232.66200000000001</v>
      </c>
      <c r="D4" s="97">
        <v>404.98899999999998</v>
      </c>
      <c r="E4" s="97">
        <v>320.94099999999997</v>
      </c>
      <c r="F4" s="97">
        <v>309.25200000000001</v>
      </c>
      <c r="G4" s="97">
        <v>296.334</v>
      </c>
      <c r="H4" s="97">
        <v>415.27100000000002</v>
      </c>
      <c r="I4" s="97">
        <v>338.363</v>
      </c>
      <c r="J4" s="240">
        <v>321.93700000000001</v>
      </c>
      <c r="K4" s="97">
        <v>347.65800000000002</v>
      </c>
      <c r="L4" s="240">
        <v>274.48599999999999</v>
      </c>
      <c r="M4" s="240">
        <v>305.44099999999997</v>
      </c>
      <c r="N4" s="240">
        <v>353.66300000000001</v>
      </c>
      <c r="O4" s="240">
        <v>-128.316</v>
      </c>
      <c r="P4" s="240">
        <v>57.963999999999999</v>
      </c>
      <c r="Q4" s="240">
        <v>264.791</v>
      </c>
      <c r="R4" s="242">
        <v>433.613</v>
      </c>
      <c r="S4" s="279">
        <v>0</v>
      </c>
      <c r="T4" s="84">
        <v>0</v>
      </c>
      <c r="U4" s="84">
        <v>0</v>
      </c>
      <c r="V4" s="84">
        <v>0</v>
      </c>
      <c r="W4" s="84">
        <v>0</v>
      </c>
      <c r="X4" s="84">
        <v>0</v>
      </c>
      <c r="Y4" s="185">
        <v>0</v>
      </c>
      <c r="Z4" s="84">
        <v>0</v>
      </c>
      <c r="AA4" s="84">
        <v>217.274</v>
      </c>
      <c r="AB4" s="84">
        <v>211.98500000000001</v>
      </c>
      <c r="AC4" s="84">
        <v>483.84899999999999</v>
      </c>
      <c r="AD4" s="84">
        <v>480.01600000000002</v>
      </c>
      <c r="AE4" s="84">
        <v>325.07299999999998</v>
      </c>
      <c r="AF4" s="185">
        <v>216.01400000000001</v>
      </c>
      <c r="AG4" s="185">
        <v>237.97300000000001</v>
      </c>
      <c r="AH4" s="185">
        <v>164.39599999999999</v>
      </c>
      <c r="AI4" s="267">
        <v>381.93299999999999</v>
      </c>
    </row>
    <row r="5" spans="1:35" ht="20.100000000000001" customHeight="1">
      <c r="A5" s="115" t="s">
        <v>59</v>
      </c>
      <c r="B5" s="97">
        <v>45.831063</v>
      </c>
      <c r="C5" s="97">
        <v>50.243232000000006</v>
      </c>
      <c r="D5" s="97">
        <v>73.545346467390999</v>
      </c>
      <c r="E5" s="97">
        <v>127.98142953864</v>
      </c>
      <c r="F5" s="97">
        <v>74.699155712300993</v>
      </c>
      <c r="G5" s="97">
        <v>56.275823091455997</v>
      </c>
      <c r="H5" s="97">
        <v>107.55012605879</v>
      </c>
      <c r="I5" s="97">
        <v>122.51387618558</v>
      </c>
      <c r="J5" s="237">
        <v>135.74547045486003</v>
      </c>
      <c r="K5" s="97">
        <v>129.15656959304999</v>
      </c>
      <c r="L5" s="240">
        <v>128.69838011344001</v>
      </c>
      <c r="M5" s="240">
        <v>155.92270213961999</v>
      </c>
      <c r="N5" s="240">
        <v>164.56296926062001</v>
      </c>
      <c r="O5" s="240">
        <v>144.96292816040003</v>
      </c>
      <c r="P5" s="240">
        <v>232.72326992056</v>
      </c>
      <c r="Q5" s="240">
        <v>115.71602145980999</v>
      </c>
      <c r="R5" s="242">
        <v>146.76770824176998</v>
      </c>
      <c r="S5" s="279">
        <v>0</v>
      </c>
      <c r="T5" s="84">
        <v>0</v>
      </c>
      <c r="U5" s="84">
        <v>0</v>
      </c>
      <c r="V5" s="84">
        <v>0</v>
      </c>
      <c r="W5" s="84">
        <v>0</v>
      </c>
      <c r="X5" s="84">
        <v>0</v>
      </c>
      <c r="Y5" s="185">
        <v>0</v>
      </c>
      <c r="Z5" s="84">
        <v>0</v>
      </c>
      <c r="AA5" s="84">
        <v>2.3033235278145998</v>
      </c>
      <c r="AB5" s="84">
        <v>10.621885259453</v>
      </c>
      <c r="AC5" s="84">
        <v>-2.2511968780758997</v>
      </c>
      <c r="AD5" s="84">
        <v>19.357092330356</v>
      </c>
      <c r="AE5" s="84">
        <v>9.3541728481829995</v>
      </c>
      <c r="AF5" s="185">
        <v>9.9614018676757006</v>
      </c>
      <c r="AG5" s="185">
        <v>13.723640116868001</v>
      </c>
      <c r="AH5" s="185">
        <v>10.254905843209</v>
      </c>
      <c r="AI5" s="267">
        <v>24.649566086833001</v>
      </c>
    </row>
    <row r="6" spans="1:35" ht="20.100000000000001" customHeight="1">
      <c r="A6" s="116" t="s">
        <v>54</v>
      </c>
      <c r="B6" s="98">
        <v>1.0640000000000001</v>
      </c>
      <c r="C6" s="98">
        <v>0.92400000000000004</v>
      </c>
      <c r="D6" s="98">
        <v>2.1059999999999999</v>
      </c>
      <c r="E6" s="98">
        <v>2.5489999999999999</v>
      </c>
      <c r="F6" s="98">
        <v>1.5529999999999999</v>
      </c>
      <c r="G6" s="98">
        <v>1.4690000000000001</v>
      </c>
      <c r="H6" s="98">
        <v>2.33</v>
      </c>
      <c r="I6" s="98">
        <v>4.1057199999999998</v>
      </c>
      <c r="J6" s="238">
        <v>3.53647</v>
      </c>
      <c r="K6" s="98">
        <v>6.6814</v>
      </c>
      <c r="L6" s="258">
        <v>4.8128900000000003</v>
      </c>
      <c r="M6" s="258">
        <v>2.9533200000000002</v>
      </c>
      <c r="N6" s="258">
        <v>2.6246499999999999</v>
      </c>
      <c r="O6" s="258">
        <v>3.6545700000000001</v>
      </c>
      <c r="P6" s="258">
        <v>2.9693000000000001</v>
      </c>
      <c r="Q6" s="258">
        <v>3.2314600000000002</v>
      </c>
      <c r="R6" s="243">
        <v>4.9865600000000008</v>
      </c>
      <c r="S6" s="280">
        <v>0</v>
      </c>
      <c r="T6" s="85">
        <v>0</v>
      </c>
      <c r="U6" s="85">
        <v>0</v>
      </c>
      <c r="V6" s="85">
        <v>0</v>
      </c>
      <c r="W6" s="85">
        <v>0</v>
      </c>
      <c r="X6" s="85">
        <v>0</v>
      </c>
      <c r="Y6" s="186">
        <v>0</v>
      </c>
      <c r="Z6" s="85">
        <v>0</v>
      </c>
      <c r="AA6" s="85">
        <v>13.56479</v>
      </c>
      <c r="AB6" s="85">
        <v>12.973330000000001</v>
      </c>
      <c r="AC6" s="85">
        <v>18.977640000000001</v>
      </c>
      <c r="AD6" s="85">
        <v>13.65348</v>
      </c>
      <c r="AE6" s="85">
        <v>10.958909999999999</v>
      </c>
      <c r="AF6" s="186">
        <v>12.53519</v>
      </c>
      <c r="AG6" s="186">
        <v>9.7011500000000002</v>
      </c>
      <c r="AH6" s="186">
        <v>7.7732000000000001</v>
      </c>
      <c r="AI6" s="268">
        <v>12.17675</v>
      </c>
    </row>
    <row r="7" spans="1:35" ht="20.100000000000001" customHeight="1">
      <c r="A7" s="368" t="s">
        <v>343</v>
      </c>
      <c r="B7" s="369"/>
      <c r="C7" s="369"/>
      <c r="D7" s="369"/>
      <c r="E7" s="369"/>
      <c r="F7" s="369"/>
      <c r="G7" s="369"/>
      <c r="H7" s="369"/>
      <c r="I7" s="369"/>
      <c r="J7" s="370">
        <v>388.45181180464999</v>
      </c>
      <c r="K7" s="369">
        <v>300.42833761323999</v>
      </c>
      <c r="L7" s="371">
        <v>691.50917300126002</v>
      </c>
      <c r="M7" s="371">
        <v>447.53729651726997</v>
      </c>
      <c r="N7" s="371">
        <v>475.26714289372001</v>
      </c>
      <c r="O7" s="371">
        <v>362.89684526973002</v>
      </c>
      <c r="P7" s="371">
        <v>355.95983049308995</v>
      </c>
      <c r="Q7" s="371">
        <v>72.992159458209997</v>
      </c>
      <c r="R7" s="372">
        <v>385.00443803303995</v>
      </c>
      <c r="S7" s="373">
        <v>0</v>
      </c>
      <c r="T7" s="374">
        <v>0</v>
      </c>
      <c r="U7" s="374">
        <v>0</v>
      </c>
      <c r="V7" s="374">
        <v>0</v>
      </c>
      <c r="W7" s="374">
        <v>0</v>
      </c>
      <c r="X7" s="374">
        <v>0</v>
      </c>
      <c r="Y7" s="375">
        <v>0</v>
      </c>
      <c r="Z7" s="374">
        <v>0</v>
      </c>
      <c r="AA7" s="374">
        <v>337.77905702109001</v>
      </c>
      <c r="AB7" s="374">
        <v>346.50891037148</v>
      </c>
      <c r="AC7" s="374">
        <v>613.41596350789996</v>
      </c>
      <c r="AD7" s="374">
        <v>607.12110467892001</v>
      </c>
      <c r="AE7" s="374">
        <v>368.66385880879</v>
      </c>
      <c r="AF7" s="375">
        <v>445.02677688820995</v>
      </c>
      <c r="AG7" s="375">
        <v>451.16795571322001</v>
      </c>
      <c r="AH7" s="375">
        <v>194.58307508783</v>
      </c>
      <c r="AI7" s="376">
        <v>138.29011798934999</v>
      </c>
    </row>
    <row r="8" spans="1:35" ht="20.100000000000001" customHeight="1">
      <c r="A8" s="368" t="s">
        <v>344</v>
      </c>
      <c r="B8" s="369"/>
      <c r="C8" s="369"/>
      <c r="D8" s="369"/>
      <c r="E8" s="369"/>
      <c r="F8" s="369"/>
      <c r="G8" s="369"/>
      <c r="H8" s="369"/>
      <c r="I8" s="369"/>
      <c r="J8" s="370">
        <v>856.52878528342001</v>
      </c>
      <c r="K8" s="369">
        <v>815.98888334168998</v>
      </c>
      <c r="L8" s="371">
        <v>817.60743900791999</v>
      </c>
      <c r="M8" s="371">
        <v>919.27198134969001</v>
      </c>
      <c r="N8" s="371">
        <v>1168.0333504324999</v>
      </c>
      <c r="O8" s="371">
        <v>660.38138345425</v>
      </c>
      <c r="P8" s="371">
        <v>843.32153047938004</v>
      </c>
      <c r="Q8" s="371">
        <v>683.51458928787997</v>
      </c>
      <c r="R8" s="372">
        <v>1272.8440447585001</v>
      </c>
      <c r="S8" s="373">
        <v>0</v>
      </c>
      <c r="T8" s="374">
        <v>0</v>
      </c>
      <c r="U8" s="374">
        <v>0</v>
      </c>
      <c r="V8" s="374">
        <v>0</v>
      </c>
      <c r="W8" s="374">
        <v>0</v>
      </c>
      <c r="X8" s="374">
        <v>0</v>
      </c>
      <c r="Y8" s="375">
        <v>0</v>
      </c>
      <c r="Z8" s="374">
        <v>0</v>
      </c>
      <c r="AA8" s="374">
        <v>1013.4554050987</v>
      </c>
      <c r="AB8" s="374">
        <v>866.43560046938001</v>
      </c>
      <c r="AC8" s="374">
        <v>1133.9014281770999</v>
      </c>
      <c r="AD8" s="374">
        <v>1288.7235531658</v>
      </c>
      <c r="AE8" s="374">
        <v>988.02543754483008</v>
      </c>
      <c r="AF8" s="375">
        <v>1023.8381144195999</v>
      </c>
      <c r="AG8" s="375">
        <v>917.80906129957998</v>
      </c>
      <c r="AH8" s="375">
        <v>713.63107264325004</v>
      </c>
      <c r="AI8" s="376">
        <v>1190.3153507262</v>
      </c>
    </row>
    <row r="9" spans="1:35" ht="20.100000000000001" customHeight="1" thickBot="1">
      <c r="A9" s="117" t="s">
        <v>188</v>
      </c>
      <c r="B9" s="113">
        <v>719.12300000000005</v>
      </c>
      <c r="C9" s="113">
        <v>1136.704</v>
      </c>
      <c r="D9" s="113">
        <v>1876.8842989602999</v>
      </c>
      <c r="E9" s="113">
        <v>1391.0858689208001</v>
      </c>
      <c r="F9" s="113">
        <v>879.85019088360002</v>
      </c>
      <c r="G9" s="113">
        <v>1012.1095074148</v>
      </c>
      <c r="H9" s="113">
        <v>1221.2474655192</v>
      </c>
      <c r="I9" s="113">
        <v>962.16141549706003</v>
      </c>
      <c r="J9" s="239">
        <v>997.39758582059005</v>
      </c>
      <c r="K9" s="113">
        <v>882.78551431426001</v>
      </c>
      <c r="L9" s="259">
        <v>1295.0153788727998</v>
      </c>
      <c r="M9" s="259">
        <v>1142.9459125977999</v>
      </c>
      <c r="N9" s="259">
        <v>1158.9518748684</v>
      </c>
      <c r="O9" s="259">
        <v>602.16401526045001</v>
      </c>
      <c r="P9" s="259">
        <v>746.52022616781005</v>
      </c>
      <c r="Q9" s="259">
        <v>485.54755476745999</v>
      </c>
      <c r="R9" s="244">
        <v>1302.5769720075998</v>
      </c>
      <c r="S9" s="281">
        <v>0</v>
      </c>
      <c r="T9" s="114">
        <v>0</v>
      </c>
      <c r="U9" s="114">
        <v>0</v>
      </c>
      <c r="V9" s="114">
        <v>0</v>
      </c>
      <c r="W9" s="114">
        <v>0</v>
      </c>
      <c r="X9" s="114">
        <v>0</v>
      </c>
      <c r="Y9" s="187">
        <v>0</v>
      </c>
      <c r="Z9" s="114">
        <v>0</v>
      </c>
      <c r="AA9" s="114">
        <v>767.62178045960002</v>
      </c>
      <c r="AB9" s="114">
        <v>752.06448215059004</v>
      </c>
      <c r="AC9" s="114">
        <v>1302.6555301929</v>
      </c>
      <c r="AD9" s="114">
        <v>1349.3766050680001</v>
      </c>
      <c r="AE9" s="114">
        <v>958.28729649124</v>
      </c>
      <c r="AF9" s="187">
        <v>774.06420145719994</v>
      </c>
      <c r="AG9" s="187">
        <v>768.24432675190008</v>
      </c>
      <c r="AH9" s="187">
        <v>461.76171607228002</v>
      </c>
      <c r="AI9" s="269">
        <v>808.93048568659992</v>
      </c>
    </row>
    <row r="10" spans="1:35" ht="10.5" customHeight="1">
      <c r="A10" s="191" t="s">
        <v>175</v>
      </c>
      <c r="B10" s="99"/>
      <c r="C10" s="99"/>
      <c r="D10" s="99"/>
      <c r="E10" s="99"/>
      <c r="F10" s="99"/>
      <c r="G10" s="99"/>
      <c r="H10" s="99"/>
      <c r="I10" s="99"/>
      <c r="J10" s="99"/>
      <c r="K10" s="99"/>
      <c r="L10" s="99"/>
      <c r="M10" s="99"/>
      <c r="N10" s="99"/>
      <c r="O10" s="99"/>
      <c r="P10" s="99"/>
      <c r="Q10" s="99"/>
      <c r="R10" s="99"/>
      <c r="S10" s="100"/>
      <c r="T10" s="100"/>
      <c r="U10" s="101"/>
      <c r="V10" s="101"/>
      <c r="W10" s="101"/>
      <c r="X10" s="101"/>
      <c r="Y10" s="101"/>
      <c r="Z10" s="101"/>
      <c r="AA10" s="101"/>
      <c r="AB10" s="101"/>
      <c r="AC10" s="101"/>
      <c r="AD10" s="101"/>
      <c r="AE10" s="101"/>
      <c r="AF10" s="101"/>
      <c r="AG10" s="101"/>
      <c r="AH10" s="101"/>
      <c r="AI10" s="101"/>
    </row>
    <row r="11" spans="1:35" ht="11.25" customHeight="1">
      <c r="A11" s="108" t="s">
        <v>356</v>
      </c>
      <c r="B11" s="75"/>
      <c r="C11" s="75"/>
      <c r="D11" s="75"/>
      <c r="E11" s="75"/>
      <c r="F11" s="75"/>
      <c r="G11" s="75"/>
      <c r="H11" s="75"/>
      <c r="I11" s="75"/>
      <c r="J11" s="75"/>
      <c r="K11" s="75"/>
      <c r="L11" s="75"/>
      <c r="M11" s="75"/>
      <c r="N11" s="75"/>
      <c r="O11" s="75"/>
      <c r="P11" s="75"/>
      <c r="Q11" s="75"/>
      <c r="R11" s="75"/>
      <c r="S11" s="75"/>
      <c r="T11" s="75"/>
    </row>
    <row r="12" spans="1:35" ht="11.25" customHeight="1">
      <c r="A12" s="108" t="s">
        <v>289</v>
      </c>
      <c r="B12" s="75"/>
      <c r="C12" s="75"/>
      <c r="D12" s="75"/>
      <c r="E12" s="75"/>
      <c r="F12" s="75"/>
      <c r="G12" s="75"/>
      <c r="H12" s="75"/>
      <c r="I12" s="75"/>
      <c r="J12" s="75"/>
      <c r="K12" s="75"/>
      <c r="L12" s="75"/>
      <c r="M12" s="75"/>
      <c r="N12" s="75"/>
      <c r="O12" s="75"/>
      <c r="P12" s="75"/>
      <c r="Q12" s="75"/>
      <c r="R12" s="75"/>
      <c r="S12" s="75"/>
      <c r="T12" s="75"/>
    </row>
    <row r="13" spans="1:35">
      <c r="A13" s="90" t="s">
        <v>198</v>
      </c>
    </row>
    <row r="15" spans="1:35" hidden="1">
      <c r="A15" t="s">
        <v>301</v>
      </c>
    </row>
    <row r="21" spans="19:25">
      <c r="S21">
        <f t="shared" ref="S21:Y21" si="0">S20/1000</f>
        <v>0</v>
      </c>
      <c r="T21">
        <f t="shared" si="0"/>
        <v>0</v>
      </c>
      <c r="U21">
        <f t="shared" si="0"/>
        <v>0</v>
      </c>
      <c r="V21">
        <f t="shared" si="0"/>
        <v>0</v>
      </c>
      <c r="W21">
        <f t="shared" si="0"/>
        <v>0</v>
      </c>
      <c r="X21">
        <f t="shared" si="0"/>
        <v>0</v>
      </c>
      <c r="Y21">
        <f t="shared" si="0"/>
        <v>0</v>
      </c>
    </row>
  </sheetData>
  <mergeCells count="4">
    <mergeCell ref="A2:A3"/>
    <mergeCell ref="B2:R2"/>
    <mergeCell ref="S2:AI2"/>
    <mergeCell ref="A1:AI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9"/>
  <sheetViews>
    <sheetView showGridLines="0" zoomScale="85" zoomScaleNormal="85" zoomScaleSheetLayoutView="50" workbookViewId="0">
      <selection activeCell="A14" sqref="A14"/>
    </sheetView>
  </sheetViews>
  <sheetFormatPr defaultRowHeight="12.75"/>
  <cols>
    <col min="1" max="1" width="21.28515625" customWidth="1"/>
    <col min="2" max="9" width="8" customWidth="1"/>
  </cols>
  <sheetData>
    <row r="1" spans="1:13" ht="23.25" customHeight="1">
      <c r="A1" s="488" t="s">
        <v>300</v>
      </c>
      <c r="B1" s="489"/>
      <c r="C1" s="489"/>
      <c r="D1" s="489"/>
      <c r="E1" s="489"/>
      <c r="F1" s="489"/>
      <c r="G1" s="489"/>
      <c r="H1" s="489"/>
      <c r="I1" s="489"/>
    </row>
    <row r="2" spans="1:13" ht="22.5" customHeight="1">
      <c r="A2" s="136"/>
      <c r="B2" s="137">
        <v>1980</v>
      </c>
      <c r="C2" s="137">
        <v>1990</v>
      </c>
      <c r="D2" s="137">
        <v>2000</v>
      </c>
      <c r="E2" s="137">
        <v>2005</v>
      </c>
      <c r="F2" s="137">
        <v>2010</v>
      </c>
      <c r="G2" s="137">
        <v>2015</v>
      </c>
      <c r="H2" s="137">
        <v>2019</v>
      </c>
      <c r="I2" s="137">
        <v>2020</v>
      </c>
    </row>
    <row r="3" spans="1:13">
      <c r="A3" s="138" t="s">
        <v>56</v>
      </c>
      <c r="B3" s="252">
        <v>7.7</v>
      </c>
      <c r="C3" s="252">
        <v>7.85</v>
      </c>
      <c r="D3" s="118">
        <v>7.94</v>
      </c>
      <c r="E3" s="118">
        <v>7.81</v>
      </c>
      <c r="F3" s="118">
        <v>7.84</v>
      </c>
      <c r="G3" s="118">
        <v>8.01</v>
      </c>
      <c r="H3" s="118">
        <v>7.89</v>
      </c>
      <c r="I3" s="118">
        <v>7.65</v>
      </c>
      <c r="J3" s="254"/>
      <c r="K3" s="254"/>
      <c r="L3" s="254"/>
      <c r="M3" s="254"/>
    </row>
    <row r="4" spans="1:13">
      <c r="A4" s="139" t="s">
        <v>90</v>
      </c>
      <c r="B4" s="252">
        <v>8.36</v>
      </c>
      <c r="C4" s="252">
        <v>8.6300000000000008</v>
      </c>
      <c r="D4" s="118">
        <v>8.73</v>
      </c>
      <c r="E4" s="118">
        <v>8.52</v>
      </c>
      <c r="F4" s="118">
        <v>8.14</v>
      </c>
      <c r="G4" s="118">
        <v>8.31</v>
      </c>
      <c r="H4" s="118">
        <v>8.25</v>
      </c>
      <c r="I4" s="118">
        <v>7.97</v>
      </c>
      <c r="J4" s="254"/>
      <c r="K4" s="254"/>
      <c r="L4" s="254"/>
      <c r="M4" s="254"/>
    </row>
    <row r="5" spans="1:13">
      <c r="A5" s="138" t="s">
        <v>189</v>
      </c>
      <c r="B5" s="252" t="s">
        <v>47</v>
      </c>
      <c r="C5" s="252">
        <v>5.03</v>
      </c>
      <c r="D5" s="118">
        <v>6.62</v>
      </c>
      <c r="E5" s="118">
        <v>7.13</v>
      </c>
      <c r="F5" s="118">
        <v>7.33</v>
      </c>
      <c r="G5" s="118">
        <v>7.74</v>
      </c>
      <c r="H5" s="118">
        <v>7.79</v>
      </c>
      <c r="I5" s="118">
        <v>7.64</v>
      </c>
      <c r="J5" s="254"/>
      <c r="K5" s="254"/>
      <c r="L5" s="254"/>
      <c r="M5" s="254"/>
    </row>
    <row r="6" spans="1:13">
      <c r="A6" s="138" t="s">
        <v>118</v>
      </c>
      <c r="B6" s="252">
        <v>6.97</v>
      </c>
      <c r="C6" s="252">
        <v>7.35</v>
      </c>
      <c r="D6" s="118">
        <v>7.97</v>
      </c>
      <c r="E6" s="118">
        <v>7.91</v>
      </c>
      <c r="F6" s="118">
        <v>7.85</v>
      </c>
      <c r="G6" s="118">
        <v>7.88</v>
      </c>
      <c r="H6" s="118">
        <v>7.86</v>
      </c>
      <c r="I6" s="118">
        <v>7.56</v>
      </c>
      <c r="J6" s="254"/>
      <c r="K6" s="254"/>
      <c r="L6" s="254"/>
      <c r="M6" s="254"/>
    </row>
    <row r="7" spans="1:13" ht="12" customHeight="1">
      <c r="A7" s="138" t="s">
        <v>170</v>
      </c>
      <c r="B7" s="252">
        <v>7.46</v>
      </c>
      <c r="C7" s="252">
        <v>7.51</v>
      </c>
      <c r="D7" s="118">
        <v>7.81</v>
      </c>
      <c r="E7" s="118">
        <v>7.59</v>
      </c>
      <c r="F7" s="118">
        <v>7.62</v>
      </c>
      <c r="G7" s="118">
        <v>7.68</v>
      </c>
      <c r="H7" s="118">
        <v>7.62</v>
      </c>
      <c r="I7" s="118">
        <v>7.37</v>
      </c>
      <c r="J7" s="254"/>
      <c r="K7" s="254"/>
      <c r="L7" s="254"/>
      <c r="M7" s="254"/>
    </row>
    <row r="8" spans="1:13">
      <c r="A8" s="138" t="s">
        <v>46</v>
      </c>
      <c r="B8" s="252" t="s">
        <v>47</v>
      </c>
      <c r="C8" s="252">
        <v>4.58</v>
      </c>
      <c r="D8" s="118">
        <v>5.64</v>
      </c>
      <c r="E8" s="118">
        <v>7.13</v>
      </c>
      <c r="F8" s="118">
        <v>7.6</v>
      </c>
      <c r="G8" s="118">
        <v>7.64</v>
      </c>
      <c r="H8" s="118">
        <v>7.79</v>
      </c>
      <c r="I8" s="118">
        <v>7.69</v>
      </c>
      <c r="J8" s="254"/>
      <c r="K8" s="254"/>
      <c r="L8" s="254"/>
      <c r="M8" s="254"/>
    </row>
    <row r="9" spans="1:13">
      <c r="A9" s="139" t="s">
        <v>48</v>
      </c>
      <c r="B9" s="252" t="s">
        <v>47</v>
      </c>
      <c r="C9" s="252" t="s">
        <v>47</v>
      </c>
      <c r="D9" s="118">
        <v>6.96</v>
      </c>
      <c r="E9" s="118">
        <v>7.52</v>
      </c>
      <c r="F9" s="118">
        <v>7.67</v>
      </c>
      <c r="G9" s="118">
        <v>7.96</v>
      </c>
      <c r="H9" s="118">
        <v>7.98</v>
      </c>
      <c r="I9" s="118">
        <v>7.75</v>
      </c>
      <c r="J9" s="254"/>
      <c r="K9" s="254"/>
      <c r="L9" s="254"/>
      <c r="M9" s="254"/>
    </row>
    <row r="10" spans="1:13">
      <c r="A10" s="138" t="s">
        <v>119</v>
      </c>
      <c r="B10" s="252">
        <v>6.69</v>
      </c>
      <c r="C10" s="252">
        <v>7.59</v>
      </c>
      <c r="D10" s="118">
        <v>8.18</v>
      </c>
      <c r="E10" s="118">
        <v>8.1</v>
      </c>
      <c r="F10" s="118">
        <v>7.99</v>
      </c>
      <c r="G10" s="118">
        <v>8.08</v>
      </c>
      <c r="H10" s="118">
        <v>8.23</v>
      </c>
      <c r="I10" s="118">
        <v>8.09</v>
      </c>
      <c r="J10" s="254"/>
      <c r="K10" s="254"/>
      <c r="L10" s="254"/>
      <c r="M10" s="254"/>
    </row>
    <row r="11" spans="1:13">
      <c r="A11" s="138" t="s">
        <v>49</v>
      </c>
      <c r="B11" s="252" t="s">
        <v>47</v>
      </c>
      <c r="C11" s="252">
        <v>4.5199999999999996</v>
      </c>
      <c r="D11" s="118">
        <v>7.7</v>
      </c>
      <c r="E11" s="118">
        <v>8</v>
      </c>
      <c r="F11" s="118">
        <v>8.0500000000000007</v>
      </c>
      <c r="G11" s="118">
        <v>8.16</v>
      </c>
      <c r="H11" s="118">
        <v>8.11</v>
      </c>
      <c r="I11" s="118">
        <v>7.95</v>
      </c>
      <c r="J11" s="254"/>
      <c r="K11" s="254"/>
      <c r="L11" s="254"/>
      <c r="M11" s="254"/>
    </row>
    <row r="12" spans="1:13">
      <c r="A12" s="138" t="s">
        <v>120</v>
      </c>
      <c r="B12" s="252">
        <v>7.15</v>
      </c>
      <c r="C12" s="252">
        <v>7.46</v>
      </c>
      <c r="D12" s="118">
        <v>8.1</v>
      </c>
      <c r="E12" s="118">
        <v>8</v>
      </c>
      <c r="F12" s="118">
        <v>7.99</v>
      </c>
      <c r="G12" s="118">
        <v>7.85</v>
      </c>
      <c r="H12" s="118">
        <v>7.92</v>
      </c>
      <c r="I12" s="118">
        <v>7.64</v>
      </c>
      <c r="J12" s="254"/>
      <c r="K12" s="254"/>
      <c r="L12" s="254"/>
      <c r="M12" s="254"/>
    </row>
    <row r="13" spans="1:13">
      <c r="A13" s="138" t="s">
        <v>171</v>
      </c>
      <c r="B13" s="252">
        <v>6.4</v>
      </c>
      <c r="C13" s="252">
        <v>7.17</v>
      </c>
      <c r="D13" s="118">
        <v>7.67</v>
      </c>
      <c r="E13" s="118">
        <v>7.57</v>
      </c>
      <c r="F13" s="118">
        <v>7.74</v>
      </c>
      <c r="G13" s="118">
        <v>7.69</v>
      </c>
      <c r="H13" s="118">
        <v>7.55</v>
      </c>
      <c r="I13" s="118">
        <v>7.33</v>
      </c>
      <c r="J13" s="254"/>
      <c r="K13" s="254"/>
      <c r="L13" s="254"/>
      <c r="M13" s="254"/>
    </row>
    <row r="14" spans="1:13">
      <c r="A14" s="138" t="s">
        <v>182</v>
      </c>
      <c r="B14" s="252" t="s">
        <v>47</v>
      </c>
      <c r="C14" s="252" t="s">
        <v>47</v>
      </c>
      <c r="D14" s="118">
        <v>6.13</v>
      </c>
      <c r="E14" s="118">
        <v>6.57</v>
      </c>
      <c r="F14" s="118">
        <v>7</v>
      </c>
      <c r="G14" s="118">
        <v>7.42</v>
      </c>
      <c r="H14" s="118">
        <v>7.42</v>
      </c>
      <c r="I14" s="118">
        <v>7.16</v>
      </c>
      <c r="J14" s="254"/>
      <c r="K14" s="254"/>
      <c r="L14" s="254"/>
      <c r="M14" s="254"/>
    </row>
    <row r="15" spans="1:13">
      <c r="A15" s="138" t="s">
        <v>172</v>
      </c>
      <c r="B15" s="252">
        <v>7.5</v>
      </c>
      <c r="C15" s="252">
        <v>7.69</v>
      </c>
      <c r="D15" s="118">
        <v>8.1199999999999992</v>
      </c>
      <c r="E15" s="118">
        <v>7.95</v>
      </c>
      <c r="F15" s="118">
        <v>7.79</v>
      </c>
      <c r="G15" s="118">
        <v>7.98</v>
      </c>
      <c r="H15" s="118">
        <v>7.96</v>
      </c>
      <c r="I15" s="118">
        <v>7.75</v>
      </c>
      <c r="J15" s="254"/>
      <c r="K15" s="254"/>
      <c r="L15" s="254"/>
      <c r="M15" s="254"/>
    </row>
    <row r="16" spans="1:13">
      <c r="A16" s="139" t="s">
        <v>330</v>
      </c>
      <c r="B16" s="252">
        <v>7.16</v>
      </c>
      <c r="C16" s="252">
        <v>8.4700000000000006</v>
      </c>
      <c r="D16" s="118">
        <v>8.58</v>
      </c>
      <c r="E16" s="118">
        <v>8.4499999999999993</v>
      </c>
      <c r="F16" s="118">
        <v>8.1</v>
      </c>
      <c r="G16" s="118">
        <v>8.27</v>
      </c>
      <c r="H16" s="118">
        <v>8.16</v>
      </c>
      <c r="I16" s="118">
        <v>7.71</v>
      </c>
      <c r="J16" s="254"/>
      <c r="K16" s="254"/>
      <c r="L16" s="254"/>
      <c r="M16" s="254"/>
    </row>
    <row r="17" spans="1:13">
      <c r="A17" s="138" t="s">
        <v>69</v>
      </c>
      <c r="B17" s="252">
        <v>6.21</v>
      </c>
      <c r="C17" s="252">
        <v>6.55</v>
      </c>
      <c r="D17" s="118">
        <v>7.93</v>
      </c>
      <c r="E17" s="118">
        <v>7.85</v>
      </c>
      <c r="F17" s="118">
        <v>7.69</v>
      </c>
      <c r="G17" s="118">
        <v>7.8</v>
      </c>
      <c r="H17" s="118">
        <v>7.89</v>
      </c>
      <c r="I17" s="118">
        <v>7.63</v>
      </c>
      <c r="J17" s="254"/>
      <c r="K17" s="254"/>
      <c r="L17" s="254"/>
      <c r="M17" s="254"/>
    </row>
    <row r="18" spans="1:13">
      <c r="A18" s="138" t="s">
        <v>121</v>
      </c>
      <c r="B18" s="252">
        <v>6.73</v>
      </c>
      <c r="C18" s="252">
        <v>7.16</v>
      </c>
      <c r="D18" s="118">
        <v>7.93</v>
      </c>
      <c r="E18" s="118">
        <v>7.77</v>
      </c>
      <c r="F18" s="118">
        <v>7.89</v>
      </c>
      <c r="G18" s="118">
        <v>7.97</v>
      </c>
      <c r="H18" s="118">
        <v>7.7</v>
      </c>
      <c r="I18" s="118">
        <v>7.56</v>
      </c>
      <c r="J18" s="254"/>
      <c r="K18" s="254"/>
      <c r="L18" s="254"/>
      <c r="M18" s="254"/>
    </row>
    <row r="19" spans="1:13">
      <c r="A19" s="138" t="s">
        <v>173</v>
      </c>
      <c r="B19" s="252">
        <v>8.09</v>
      </c>
      <c r="C19" s="252">
        <v>8.51</v>
      </c>
      <c r="D19" s="118">
        <v>8.85</v>
      </c>
      <c r="E19" s="118">
        <v>8.51</v>
      </c>
      <c r="F19" s="118">
        <v>8.52</v>
      </c>
      <c r="G19" s="118">
        <v>8.52</v>
      </c>
      <c r="H19" s="118">
        <v>8.49</v>
      </c>
      <c r="I19" s="118">
        <v>8.3699999999999992</v>
      </c>
      <c r="J19" s="254"/>
      <c r="K19" s="254"/>
      <c r="L19" s="254"/>
      <c r="M19" s="254"/>
    </row>
    <row r="20" spans="1:13">
      <c r="A20" s="138" t="s">
        <v>178</v>
      </c>
      <c r="B20" s="252" t="s">
        <v>47</v>
      </c>
      <c r="C20" s="252" t="s">
        <v>47</v>
      </c>
      <c r="D20" s="118">
        <v>7.45</v>
      </c>
      <c r="E20" s="118">
        <v>7.79</v>
      </c>
      <c r="F20" s="118">
        <v>7.73</v>
      </c>
      <c r="G20" s="118">
        <v>8.1199999999999992</v>
      </c>
      <c r="H20" s="118">
        <v>7.94</v>
      </c>
      <c r="I20" s="118">
        <v>7.77</v>
      </c>
      <c r="J20" s="254"/>
      <c r="K20" s="254"/>
      <c r="L20" s="254"/>
      <c r="M20" s="254"/>
    </row>
    <row r="21" spans="1:13">
      <c r="A21" s="138" t="s">
        <v>179</v>
      </c>
      <c r="B21" s="252" t="s">
        <v>47</v>
      </c>
      <c r="C21" s="252">
        <v>5.42</v>
      </c>
      <c r="D21" s="118">
        <v>7.02</v>
      </c>
      <c r="E21" s="118">
        <v>7.71</v>
      </c>
      <c r="F21" s="118">
        <v>7.54</v>
      </c>
      <c r="G21" s="118">
        <v>8.02</v>
      </c>
      <c r="H21" s="118">
        <v>8.2200000000000006</v>
      </c>
      <c r="I21" s="118">
        <v>7.82</v>
      </c>
      <c r="J21" s="254"/>
      <c r="K21" s="254"/>
      <c r="L21" s="254"/>
      <c r="M21" s="254"/>
    </row>
    <row r="22" spans="1:13">
      <c r="A22" s="138" t="s">
        <v>73</v>
      </c>
      <c r="B22" s="252">
        <v>8.26</v>
      </c>
      <c r="C22" s="252">
        <v>8.07</v>
      </c>
      <c r="D22" s="118">
        <v>8.1300000000000008</v>
      </c>
      <c r="E22" s="118">
        <v>7.61</v>
      </c>
      <c r="F22" s="118">
        <v>7.54</v>
      </c>
      <c r="G22" s="118">
        <v>7.84</v>
      </c>
      <c r="H22" s="118">
        <v>7.89</v>
      </c>
      <c r="I22" s="118">
        <v>7.54</v>
      </c>
      <c r="J22" s="254"/>
      <c r="K22" s="254"/>
      <c r="L22" s="254"/>
      <c r="M22" s="254"/>
    </row>
    <row r="23" spans="1:13">
      <c r="A23" s="138" t="s">
        <v>51</v>
      </c>
      <c r="B23" s="252">
        <v>4.74</v>
      </c>
      <c r="C23" s="252">
        <v>5.12</v>
      </c>
      <c r="D23" s="118">
        <v>6.99</v>
      </c>
      <c r="E23" s="118">
        <v>7.42</v>
      </c>
      <c r="F23" s="118">
        <v>7.58</v>
      </c>
      <c r="G23" s="118">
        <v>7.48</v>
      </c>
      <c r="H23" s="118">
        <v>7.51</v>
      </c>
      <c r="I23" s="118">
        <v>7.24</v>
      </c>
      <c r="J23" s="254"/>
      <c r="K23" s="254"/>
      <c r="L23" s="254"/>
      <c r="M23" s="254"/>
    </row>
    <row r="24" spans="1:13">
      <c r="A24" s="138" t="s">
        <v>190</v>
      </c>
      <c r="B24" s="252">
        <v>5.32</v>
      </c>
      <c r="C24" s="252">
        <v>5.84</v>
      </c>
      <c r="D24" s="118">
        <v>6.88</v>
      </c>
      <c r="E24" s="118">
        <v>7.57</v>
      </c>
      <c r="F24" s="118">
        <v>7.77</v>
      </c>
      <c r="G24" s="118">
        <v>7.98</v>
      </c>
      <c r="H24" s="118">
        <v>8.02</v>
      </c>
      <c r="I24" s="118">
        <v>7.72</v>
      </c>
      <c r="J24" s="254"/>
      <c r="K24" s="254"/>
      <c r="L24" s="254"/>
      <c r="M24" s="254"/>
    </row>
    <row r="25" spans="1:13">
      <c r="A25" s="138" t="s">
        <v>76</v>
      </c>
      <c r="B25" s="252">
        <v>6.61</v>
      </c>
      <c r="C25" s="252">
        <v>7.28</v>
      </c>
      <c r="D25" s="118">
        <v>7.85</v>
      </c>
      <c r="E25" s="118">
        <v>7.83</v>
      </c>
      <c r="F25" s="118">
        <v>7.66</v>
      </c>
      <c r="G25" s="118">
        <v>7.4</v>
      </c>
      <c r="H25" s="118">
        <v>7.75</v>
      </c>
      <c r="I25" s="118">
        <v>7.58</v>
      </c>
      <c r="J25" s="254"/>
      <c r="K25" s="254"/>
      <c r="L25" s="254"/>
      <c r="M25" s="254"/>
    </row>
    <row r="26" spans="1:13">
      <c r="A26" s="138" t="s">
        <v>122</v>
      </c>
      <c r="B26" s="252">
        <v>5.46</v>
      </c>
      <c r="C26" s="252">
        <v>3.89</v>
      </c>
      <c r="D26" s="118">
        <v>6.3</v>
      </c>
      <c r="E26" s="118">
        <v>6.81</v>
      </c>
      <c r="F26" s="118">
        <v>6.91</v>
      </c>
      <c r="G26" s="118">
        <v>7.29</v>
      </c>
      <c r="H26" s="118">
        <v>7.22</v>
      </c>
      <c r="I26" s="118">
        <v>6.93</v>
      </c>
      <c r="J26" s="254"/>
      <c r="K26" s="254"/>
      <c r="L26" s="254"/>
      <c r="M26" s="254"/>
    </row>
    <row r="27" spans="1:13">
      <c r="A27" s="138" t="s">
        <v>177</v>
      </c>
      <c r="B27" s="252">
        <v>5.64</v>
      </c>
      <c r="C27" s="252">
        <v>6.19</v>
      </c>
      <c r="D27" s="118">
        <v>7.7</v>
      </c>
      <c r="E27" s="118">
        <v>7.44</v>
      </c>
      <c r="F27" s="118">
        <v>7.28</v>
      </c>
      <c r="G27" s="118">
        <v>7.69</v>
      </c>
      <c r="H27" s="118">
        <v>7.77</v>
      </c>
      <c r="I27" s="118">
        <v>7.43</v>
      </c>
      <c r="J27" s="254"/>
      <c r="K27" s="254"/>
      <c r="L27" s="254"/>
      <c r="M27" s="254"/>
    </row>
    <row r="28" spans="1:13">
      <c r="A28" s="138" t="s">
        <v>53</v>
      </c>
      <c r="B28" s="252">
        <v>4.9000000000000004</v>
      </c>
      <c r="C28" s="252">
        <v>4.5199999999999996</v>
      </c>
      <c r="D28" s="118">
        <v>5.3</v>
      </c>
      <c r="E28" s="118">
        <v>7.26</v>
      </c>
      <c r="F28" s="118">
        <v>7.49</v>
      </c>
      <c r="G28" s="118">
        <v>7.92</v>
      </c>
      <c r="H28" s="118">
        <v>7.87</v>
      </c>
      <c r="I28" s="118">
        <v>7.74</v>
      </c>
      <c r="J28" s="254"/>
      <c r="K28" s="254"/>
      <c r="L28" s="254"/>
      <c r="M28" s="254"/>
    </row>
    <row r="29" spans="1:13">
      <c r="A29" s="138" t="s">
        <v>183</v>
      </c>
      <c r="B29" s="252">
        <v>3.59</v>
      </c>
      <c r="C29" s="252">
        <v>3.26</v>
      </c>
      <c r="D29" s="118">
        <v>5.08</v>
      </c>
      <c r="E29" s="118">
        <v>6.02</v>
      </c>
      <c r="F29" s="118">
        <v>6.4</v>
      </c>
      <c r="G29" s="118">
        <v>6.59</v>
      </c>
      <c r="H29" s="118">
        <v>6.83</v>
      </c>
      <c r="I29" s="118">
        <v>6.62</v>
      </c>
      <c r="J29" s="254"/>
      <c r="K29" s="254"/>
      <c r="L29" s="254"/>
      <c r="M29" s="254"/>
    </row>
    <row r="30" spans="1:13">
      <c r="A30" s="138" t="s">
        <v>180</v>
      </c>
      <c r="B30" s="252" t="s">
        <v>47</v>
      </c>
      <c r="C30" s="252" t="s">
        <v>47</v>
      </c>
      <c r="D30" s="118">
        <v>6.78</v>
      </c>
      <c r="E30" s="118">
        <v>7.66</v>
      </c>
      <c r="F30" s="118">
        <v>7.65</v>
      </c>
      <c r="G30" s="118">
        <v>7.54</v>
      </c>
      <c r="H30" s="118">
        <v>7.61</v>
      </c>
      <c r="I30" s="118">
        <v>7.33</v>
      </c>
      <c r="J30" s="254"/>
      <c r="K30" s="254"/>
      <c r="L30" s="254"/>
      <c r="M30" s="254"/>
    </row>
    <row r="31" spans="1:13">
      <c r="A31" s="138" t="s">
        <v>181</v>
      </c>
      <c r="B31" s="252" t="s">
        <v>47</v>
      </c>
      <c r="C31" s="252" t="s">
        <v>47</v>
      </c>
      <c r="D31" s="118">
        <v>6.71</v>
      </c>
      <c r="E31" s="118">
        <v>7.09</v>
      </c>
      <c r="F31" s="118">
        <v>7.12</v>
      </c>
      <c r="G31" s="118">
        <v>7.32</v>
      </c>
      <c r="H31" s="118">
        <v>7.43</v>
      </c>
      <c r="I31" s="118">
        <v>7</v>
      </c>
      <c r="J31" s="254"/>
      <c r="K31" s="254"/>
      <c r="L31" s="254"/>
      <c r="M31" s="254"/>
    </row>
    <row r="32" spans="1:13">
      <c r="A32" s="139" t="s">
        <v>185</v>
      </c>
      <c r="B32" s="253">
        <v>3.7</v>
      </c>
      <c r="C32" s="253">
        <v>5.21</v>
      </c>
      <c r="D32" s="107">
        <v>5.61</v>
      </c>
      <c r="E32" s="107">
        <v>6.35</v>
      </c>
      <c r="F32" s="107">
        <v>6.97</v>
      </c>
      <c r="G32" s="107">
        <v>6.99</v>
      </c>
      <c r="H32" s="107">
        <v>6.49</v>
      </c>
      <c r="I32" s="107">
        <v>6.48</v>
      </c>
      <c r="J32" s="254"/>
      <c r="K32" s="254"/>
      <c r="L32" s="254"/>
      <c r="M32" s="254"/>
    </row>
    <row r="33" spans="1:13">
      <c r="A33" s="138" t="s">
        <v>184</v>
      </c>
      <c r="B33" s="252" t="s">
        <v>47</v>
      </c>
      <c r="C33" s="252" t="s">
        <v>47</v>
      </c>
      <c r="D33" s="118">
        <v>4.75</v>
      </c>
      <c r="E33" s="118">
        <v>5.62</v>
      </c>
      <c r="F33" s="118">
        <v>5.81</v>
      </c>
      <c r="G33" s="118">
        <v>5.39</v>
      </c>
      <c r="H33" s="118">
        <v>6.2</v>
      </c>
      <c r="I33" s="118">
        <v>6.11</v>
      </c>
      <c r="J33" s="254"/>
      <c r="K33" s="254"/>
      <c r="L33" s="254"/>
      <c r="M33" s="254"/>
    </row>
    <row r="34" spans="1:13">
      <c r="A34" s="138" t="s">
        <v>81</v>
      </c>
      <c r="B34" s="252">
        <v>5.72</v>
      </c>
      <c r="C34" s="252">
        <v>6.05</v>
      </c>
      <c r="D34" s="118">
        <v>7.3</v>
      </c>
      <c r="E34" s="118">
        <v>7.37</v>
      </c>
      <c r="F34" s="118">
        <v>7.12</v>
      </c>
      <c r="G34" s="118">
        <v>6.7</v>
      </c>
      <c r="H34" s="118">
        <v>7.19</v>
      </c>
      <c r="I34" s="118">
        <v>6.81</v>
      </c>
      <c r="J34" s="254"/>
      <c r="K34" s="254"/>
      <c r="L34" s="254"/>
      <c r="M34" s="254"/>
    </row>
    <row r="35" spans="1:13" ht="12.75" customHeight="1">
      <c r="A35" s="490" t="s">
        <v>347</v>
      </c>
      <c r="B35" s="490"/>
      <c r="C35" s="490"/>
      <c r="D35" s="490"/>
      <c r="E35" s="490"/>
      <c r="F35" s="490"/>
      <c r="G35" s="490"/>
      <c r="H35" s="490"/>
      <c r="I35" s="490"/>
    </row>
    <row r="36" spans="1:13" ht="24.75" customHeight="1">
      <c r="A36" s="487" t="s">
        <v>238</v>
      </c>
      <c r="B36" s="487"/>
      <c r="C36" s="487"/>
      <c r="D36" s="487"/>
      <c r="E36" s="487"/>
      <c r="F36" s="487"/>
      <c r="G36" s="487"/>
      <c r="H36" s="487"/>
      <c r="I36" s="487"/>
    </row>
    <row r="37" spans="1:13">
      <c r="A37" s="72" t="s">
        <v>360</v>
      </c>
    </row>
    <row r="39" spans="1:13">
      <c r="A39" s="467" t="s">
        <v>198</v>
      </c>
      <c r="B39" s="467"/>
      <c r="C39" s="360"/>
    </row>
  </sheetData>
  <mergeCells count="4">
    <mergeCell ref="A36:I36"/>
    <mergeCell ref="A1:I1"/>
    <mergeCell ref="A35:I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55" t="s">
        <v>225</v>
      </c>
      <c r="B12" s="456"/>
      <c r="C12" s="456"/>
      <c r="D12" s="456"/>
      <c r="E12" s="456"/>
      <c r="F12" s="456"/>
      <c r="G12" s="456"/>
      <c r="H12" s="456"/>
      <c r="I12" s="456"/>
      <c r="J12" s="456"/>
      <c r="K12" s="456"/>
      <c r="L12" s="456"/>
      <c r="M12" s="456"/>
      <c r="N12" s="457"/>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4"/>
  <sheetViews>
    <sheetView showGridLines="0" zoomScaleNormal="100" workbookViewId="0">
      <pane xSplit="1" ySplit="3" topLeftCell="L4" activePane="bottomRight" state="frozen"/>
      <selection sqref="A1:AB1"/>
      <selection pane="topRight" sqref="A1:AB1"/>
      <selection pane="bottomLeft" sqref="A1:AB1"/>
      <selection pane="bottomRight" sqref="A1:AB1"/>
    </sheetView>
  </sheetViews>
  <sheetFormatPr defaultRowHeight="12.75"/>
  <cols>
    <col min="1" max="1" width="17" customWidth="1"/>
    <col min="2" max="10" width="11.28515625" customWidth="1"/>
    <col min="11" max="18" width="11.85546875" customWidth="1"/>
    <col min="19" max="19" width="11.7109375" bestFit="1" customWidth="1"/>
    <col min="20" max="26" width="11.7109375" customWidth="1"/>
  </cols>
  <sheetData>
    <row r="1" spans="1:26" ht="24" customHeight="1">
      <c r="A1" s="488" t="s">
        <v>305</v>
      </c>
      <c r="B1" s="489"/>
      <c r="C1" s="489"/>
      <c r="D1" s="489"/>
      <c r="E1" s="489"/>
      <c r="F1" s="489"/>
      <c r="G1" s="489"/>
      <c r="H1" s="489"/>
      <c r="I1" s="489"/>
      <c r="J1" s="489"/>
      <c r="K1" s="489"/>
      <c r="L1" s="489"/>
      <c r="M1" s="489"/>
      <c r="N1" s="489"/>
      <c r="O1" s="489"/>
      <c r="P1" s="489"/>
      <c r="Q1" s="489"/>
      <c r="R1" s="489"/>
      <c r="S1" s="489"/>
      <c r="T1" s="489"/>
      <c r="U1" s="489"/>
      <c r="V1" s="489"/>
      <c r="W1" s="489"/>
      <c r="X1" s="489"/>
      <c r="Y1" s="489"/>
      <c r="Z1" s="48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t="s">
        <v>296</v>
      </c>
      <c r="Y3" s="121" t="s">
        <v>350</v>
      </c>
      <c r="Z3" s="121">
        <v>2023</v>
      </c>
    </row>
    <row r="4" spans="1:26">
      <c r="A4" s="123" t="s">
        <v>56</v>
      </c>
      <c r="B4" s="202">
        <v>2197.125</v>
      </c>
      <c r="C4" s="202">
        <v>1948.8430000000001</v>
      </c>
      <c r="D4" s="202">
        <v>1945.8040000000001</v>
      </c>
      <c r="E4" s="202">
        <v>2077.0160000000001</v>
      </c>
      <c r="F4" s="202">
        <v>2501.0140000000001</v>
      </c>
      <c r="G4" s="202">
        <v>2813.076</v>
      </c>
      <c r="H4" s="202">
        <v>2848.4380000000001</v>
      </c>
      <c r="I4" s="202">
        <v>2994.8620000000001</v>
      </c>
      <c r="J4" s="202">
        <v>3425.982</v>
      </c>
      <c r="K4" s="202">
        <v>3744.8539999999998</v>
      </c>
      <c r="L4" s="202">
        <v>3407.5569999999998</v>
      </c>
      <c r="M4" s="202">
        <v>3402.444</v>
      </c>
      <c r="N4" s="202">
        <v>3748.6550000000002</v>
      </c>
      <c r="O4" s="202">
        <v>3529.377</v>
      </c>
      <c r="P4" s="223">
        <v>3733.8589999999999</v>
      </c>
      <c r="Q4" s="224">
        <v>3890.0949999999998</v>
      </c>
      <c r="R4" s="224">
        <v>3357.9259999999999</v>
      </c>
      <c r="S4" s="224">
        <v>3468.8960000000002</v>
      </c>
      <c r="T4" s="224">
        <v>3689.547</v>
      </c>
      <c r="U4" s="224">
        <v>3976.2460000000001</v>
      </c>
      <c r="V4" s="224">
        <v>3888.6550000000002</v>
      </c>
      <c r="W4" s="224">
        <v>3886.5549999999998</v>
      </c>
      <c r="X4" s="224">
        <v>4262.7669999999998</v>
      </c>
      <c r="Y4" s="203">
        <v>4031.1489999999999</v>
      </c>
      <c r="Z4" s="203">
        <v>4120.2420000000002</v>
      </c>
    </row>
    <row r="5" spans="1:26">
      <c r="A5" s="123" t="s">
        <v>55</v>
      </c>
      <c r="B5" s="202">
        <v>9631.1749999999993</v>
      </c>
      <c r="C5" s="202">
        <v>10250.950000000001</v>
      </c>
      <c r="D5" s="202">
        <v>10581.924999999999</v>
      </c>
      <c r="E5" s="202">
        <v>10929.1</v>
      </c>
      <c r="F5" s="202">
        <v>11456.45</v>
      </c>
      <c r="G5" s="202">
        <v>12217.174999999999</v>
      </c>
      <c r="H5" s="202">
        <v>13039.2</v>
      </c>
      <c r="I5" s="202">
        <v>13815.6</v>
      </c>
      <c r="J5" s="202">
        <v>14474.25</v>
      </c>
      <c r="K5" s="202">
        <v>14769.85</v>
      </c>
      <c r="L5" s="202">
        <v>14478.05</v>
      </c>
      <c r="M5" s="202">
        <v>15048.975</v>
      </c>
      <c r="N5" s="202">
        <v>15599.725</v>
      </c>
      <c r="O5" s="202">
        <v>16253.95</v>
      </c>
      <c r="P5" s="223">
        <v>16843.224999999999</v>
      </c>
      <c r="Q5" s="223">
        <v>17550.674999999999</v>
      </c>
      <c r="R5" s="224">
        <v>18206.025000000001</v>
      </c>
      <c r="S5" s="224">
        <v>18695.099999999999</v>
      </c>
      <c r="T5" s="224">
        <v>19479.625</v>
      </c>
      <c r="U5" s="224">
        <v>20527.150000000001</v>
      </c>
      <c r="V5" s="224">
        <v>21372.6</v>
      </c>
      <c r="W5" s="224">
        <v>20893.75</v>
      </c>
      <c r="X5" s="224">
        <v>22996.075000000001</v>
      </c>
      <c r="Y5" s="203">
        <v>25035.164000000001</v>
      </c>
      <c r="Z5" s="203">
        <v>26185.21</v>
      </c>
    </row>
    <row r="6" spans="1:26">
      <c r="A6" s="123" t="s">
        <v>44</v>
      </c>
      <c r="B6" s="202">
        <v>316.99799999999999</v>
      </c>
      <c r="C6" s="202">
        <v>317.75900000000001</v>
      </c>
      <c r="D6" s="202">
        <v>300.42099999999999</v>
      </c>
      <c r="E6" s="202">
        <v>112.458</v>
      </c>
      <c r="F6" s="202">
        <v>142.43100000000001</v>
      </c>
      <c r="G6" s="202">
        <v>164.911</v>
      </c>
      <c r="H6" s="202">
        <v>199.273</v>
      </c>
      <c r="I6" s="202">
        <v>232.892</v>
      </c>
      <c r="J6" s="202">
        <v>287.92099999999999</v>
      </c>
      <c r="K6" s="202">
        <v>363.54500000000002</v>
      </c>
      <c r="L6" s="202">
        <v>334.63299999999998</v>
      </c>
      <c r="M6" s="202">
        <v>424.72899999999998</v>
      </c>
      <c r="N6" s="202">
        <v>527.64400000000001</v>
      </c>
      <c r="O6" s="202">
        <v>579.66600000000005</v>
      </c>
      <c r="P6" s="223">
        <v>611.471</v>
      </c>
      <c r="Q6" s="224">
        <v>563.61400000000003</v>
      </c>
      <c r="R6" s="224">
        <v>642.46400000000006</v>
      </c>
      <c r="S6" s="224">
        <v>556.774</v>
      </c>
      <c r="T6" s="224">
        <v>643.86099999999999</v>
      </c>
      <c r="U6" s="224">
        <v>524.43100000000004</v>
      </c>
      <c r="V6" s="224">
        <v>451.815</v>
      </c>
      <c r="W6" s="224">
        <v>389.06400000000002</v>
      </c>
      <c r="X6" s="203">
        <v>486.702</v>
      </c>
      <c r="Y6" s="203">
        <v>630.69799999999998</v>
      </c>
      <c r="Z6" s="203">
        <v>643.79700000000003</v>
      </c>
    </row>
    <row r="7" spans="1:26">
      <c r="A7" s="123" t="s">
        <v>118</v>
      </c>
      <c r="B7" s="202">
        <v>217.47499999999999</v>
      </c>
      <c r="C7" s="202">
        <v>197.37700000000001</v>
      </c>
      <c r="D7" s="202">
        <v>197.51</v>
      </c>
      <c r="E7" s="202">
        <v>214.24299999999999</v>
      </c>
      <c r="F7" s="202">
        <v>262.20800000000003</v>
      </c>
      <c r="G7" s="202">
        <v>301.32100000000003</v>
      </c>
      <c r="H7" s="202">
        <v>316.267</v>
      </c>
      <c r="I7" s="202">
        <v>336.298</v>
      </c>
      <c r="J7" s="202">
        <v>389.23099999999999</v>
      </c>
      <c r="K7" s="202">
        <v>432.005</v>
      </c>
      <c r="L7" s="202">
        <v>401.32299999999998</v>
      </c>
      <c r="M7" s="202">
        <v>392.59500000000003</v>
      </c>
      <c r="N7" s="202">
        <v>431.60899999999998</v>
      </c>
      <c r="O7" s="202">
        <v>409.661</v>
      </c>
      <c r="P7" s="223">
        <v>430.197</v>
      </c>
      <c r="Q7" s="224">
        <v>442.69900000000001</v>
      </c>
      <c r="R7" s="224">
        <v>382.01</v>
      </c>
      <c r="S7" s="224">
        <v>395.72800000000001</v>
      </c>
      <c r="T7" s="224">
        <v>417.11399999999998</v>
      </c>
      <c r="U7" s="224">
        <v>455.37400000000002</v>
      </c>
      <c r="V7" s="224">
        <v>445.06099999999998</v>
      </c>
      <c r="W7" s="224">
        <v>432.91199999999998</v>
      </c>
      <c r="X7" s="224">
        <v>477.084</v>
      </c>
      <c r="Y7" s="203">
        <v>468.04599999999999</v>
      </c>
      <c r="Z7" s="203">
        <v>472.68599999999998</v>
      </c>
    </row>
    <row r="8" spans="1:26">
      <c r="A8" s="123" t="s">
        <v>45</v>
      </c>
      <c r="B8" s="202">
        <v>599.64200000000005</v>
      </c>
      <c r="C8" s="202">
        <v>655.45399999999995</v>
      </c>
      <c r="D8" s="202">
        <v>559.98199999999997</v>
      </c>
      <c r="E8" s="202">
        <v>509.798</v>
      </c>
      <c r="F8" s="202">
        <v>558.23199999999997</v>
      </c>
      <c r="G8" s="202">
        <v>669.29</v>
      </c>
      <c r="H8" s="202">
        <v>891.63300000000004</v>
      </c>
      <c r="I8" s="202">
        <v>1107.6279999999999</v>
      </c>
      <c r="J8" s="202">
        <v>1397.114</v>
      </c>
      <c r="K8" s="202">
        <v>1695.855</v>
      </c>
      <c r="L8" s="202">
        <v>1669.204</v>
      </c>
      <c r="M8" s="202">
        <v>2208.7040000000002</v>
      </c>
      <c r="N8" s="202">
        <v>2614.027</v>
      </c>
      <c r="O8" s="202">
        <v>2464.0540000000001</v>
      </c>
      <c r="P8" s="223">
        <v>2471.7179999999998</v>
      </c>
      <c r="Q8" s="223">
        <v>2456.0540000000001</v>
      </c>
      <c r="R8" s="224">
        <v>1800.0450000000001</v>
      </c>
      <c r="S8" s="224">
        <v>1796.6220000000001</v>
      </c>
      <c r="T8" s="224">
        <v>2063.5189999999998</v>
      </c>
      <c r="U8" s="224">
        <v>1916.934</v>
      </c>
      <c r="V8" s="224">
        <v>1873.2860000000001</v>
      </c>
      <c r="W8" s="224">
        <v>1448.55</v>
      </c>
      <c r="X8" s="224">
        <v>1608.08</v>
      </c>
      <c r="Y8" s="203">
        <v>1894.7080000000001</v>
      </c>
      <c r="Z8" s="203">
        <v>2059.4430000000002</v>
      </c>
    </row>
    <row r="9" spans="1:26">
      <c r="A9" s="123" t="s">
        <v>64</v>
      </c>
      <c r="B9" s="202">
        <v>1088.346</v>
      </c>
      <c r="C9" s="202">
        <v>1205.5319999999999</v>
      </c>
      <c r="D9" s="202">
        <v>1333.6489999999999</v>
      </c>
      <c r="E9" s="202">
        <v>1465.829</v>
      </c>
      <c r="F9" s="202">
        <v>1656.962</v>
      </c>
      <c r="G9" s="202">
        <v>1949.4459999999999</v>
      </c>
      <c r="H9" s="202">
        <v>2290.0189999999998</v>
      </c>
      <c r="I9" s="202">
        <v>2754.1489999999999</v>
      </c>
      <c r="J9" s="202">
        <v>3555.6550000000002</v>
      </c>
      <c r="K9" s="202">
        <v>4577.28</v>
      </c>
      <c r="L9" s="202">
        <v>5088.9920000000002</v>
      </c>
      <c r="M9" s="202">
        <v>6033.83</v>
      </c>
      <c r="N9" s="202">
        <v>7492.2120000000004</v>
      </c>
      <c r="O9" s="202">
        <v>8539.5840000000007</v>
      </c>
      <c r="P9" s="223">
        <v>9624.9279999999999</v>
      </c>
      <c r="Q9" s="224">
        <v>10524.241</v>
      </c>
      <c r="R9" s="224">
        <v>11113.508</v>
      </c>
      <c r="S9" s="224">
        <v>11226.897000000001</v>
      </c>
      <c r="T9" s="224">
        <v>12265.326999999999</v>
      </c>
      <c r="U9" s="224">
        <v>13841.812</v>
      </c>
      <c r="V9" s="224">
        <v>14340.6</v>
      </c>
      <c r="W9" s="224">
        <v>14862.564</v>
      </c>
      <c r="X9" s="224">
        <v>17744.64</v>
      </c>
      <c r="Y9" s="203">
        <v>18321.197</v>
      </c>
      <c r="Z9" s="203">
        <v>19243.973999999998</v>
      </c>
    </row>
    <row r="10" spans="1:26">
      <c r="A10" s="123" t="s">
        <v>119</v>
      </c>
      <c r="B10" s="202">
        <v>177.964</v>
      </c>
      <c r="C10" s="202">
        <v>164.15799999999999</v>
      </c>
      <c r="D10" s="202">
        <v>164.791</v>
      </c>
      <c r="E10" s="202">
        <v>178.63499999999999</v>
      </c>
      <c r="F10" s="202">
        <v>218.09700000000001</v>
      </c>
      <c r="G10" s="202">
        <v>251.375</v>
      </c>
      <c r="H10" s="202">
        <v>264.46699999999998</v>
      </c>
      <c r="I10" s="202">
        <v>282.88600000000002</v>
      </c>
      <c r="J10" s="202">
        <v>319.42399999999998</v>
      </c>
      <c r="K10" s="202">
        <v>353.35899999999998</v>
      </c>
      <c r="L10" s="202">
        <v>321.24299999999999</v>
      </c>
      <c r="M10" s="202">
        <v>321.995</v>
      </c>
      <c r="N10" s="202">
        <v>344.00299999999999</v>
      </c>
      <c r="O10" s="202">
        <v>327.149</v>
      </c>
      <c r="P10" s="223">
        <v>343.584</v>
      </c>
      <c r="Q10" s="224">
        <v>352.99400000000003</v>
      </c>
      <c r="R10" s="224">
        <v>302.673</v>
      </c>
      <c r="S10" s="224">
        <v>313.11599999999999</v>
      </c>
      <c r="T10" s="224">
        <v>332.12099999999998</v>
      </c>
      <c r="U10" s="224">
        <v>356.84100000000001</v>
      </c>
      <c r="V10" s="224">
        <v>346.49900000000002</v>
      </c>
      <c r="W10" s="224">
        <v>355.22300000000001</v>
      </c>
      <c r="X10" s="224">
        <v>398.303</v>
      </c>
      <c r="Y10" s="203">
        <v>386.72399999999999</v>
      </c>
      <c r="Z10" s="203">
        <v>393.97800000000001</v>
      </c>
    </row>
    <row r="11" spans="1:26">
      <c r="A11" s="123" t="s">
        <v>65</v>
      </c>
      <c r="B11" s="202">
        <v>169.15799999999999</v>
      </c>
      <c r="C11" s="202">
        <v>179.482</v>
      </c>
      <c r="D11" s="202">
        <v>174.50700000000001</v>
      </c>
      <c r="E11" s="202">
        <v>212.80699999999999</v>
      </c>
      <c r="F11" s="202">
        <v>255.428</v>
      </c>
      <c r="G11" s="202">
        <v>279.55599999999998</v>
      </c>
      <c r="H11" s="202">
        <v>310.815</v>
      </c>
      <c r="I11" s="202">
        <v>396.29300000000001</v>
      </c>
      <c r="J11" s="202">
        <v>470.14400000000001</v>
      </c>
      <c r="K11" s="202">
        <v>558.58199999999999</v>
      </c>
      <c r="L11" s="202">
        <v>577.53899999999999</v>
      </c>
      <c r="M11" s="202">
        <v>755.25599999999997</v>
      </c>
      <c r="N11" s="202">
        <v>892.59</v>
      </c>
      <c r="O11" s="202">
        <v>919.00199999999995</v>
      </c>
      <c r="P11" s="223">
        <v>916.64599999999996</v>
      </c>
      <c r="Q11" s="223">
        <v>891.05100000000004</v>
      </c>
      <c r="R11" s="224">
        <v>860.74099999999999</v>
      </c>
      <c r="S11" s="224">
        <v>932.06600000000003</v>
      </c>
      <c r="T11" s="224">
        <v>1015.4880000000001</v>
      </c>
      <c r="U11" s="224">
        <v>1042.711</v>
      </c>
      <c r="V11" s="224">
        <v>1119.452</v>
      </c>
      <c r="W11" s="224">
        <v>1062.164</v>
      </c>
      <c r="X11" s="224">
        <v>1187.319</v>
      </c>
      <c r="Y11" s="203">
        <v>1289.4290000000001</v>
      </c>
      <c r="Z11" s="203">
        <v>1388.683</v>
      </c>
    </row>
    <row r="12" spans="1:26">
      <c r="A12" s="123" t="s">
        <v>66</v>
      </c>
      <c r="B12" s="202">
        <v>85.64</v>
      </c>
      <c r="C12" s="202">
        <v>83.667000000000002</v>
      </c>
      <c r="D12" s="202">
        <v>78.921000000000006</v>
      </c>
      <c r="E12" s="202">
        <v>84.307000000000002</v>
      </c>
      <c r="F12" s="202">
        <v>87.039000000000001</v>
      </c>
      <c r="G12" s="202">
        <v>95.001999999999995</v>
      </c>
      <c r="H12" s="202">
        <v>107.422</v>
      </c>
      <c r="I12" s="202">
        <v>127.65300000000001</v>
      </c>
      <c r="J12" s="202">
        <v>155.97999999999999</v>
      </c>
      <c r="K12" s="202">
        <v>181.00700000000001</v>
      </c>
      <c r="L12" s="202">
        <v>176.13200000000001</v>
      </c>
      <c r="M12" s="202">
        <v>208.369</v>
      </c>
      <c r="N12" s="202">
        <v>234.21700000000001</v>
      </c>
      <c r="O12" s="202">
        <v>261.92</v>
      </c>
      <c r="P12" s="223">
        <v>283.90300000000002</v>
      </c>
      <c r="Q12" s="223">
        <v>297.48399999999998</v>
      </c>
      <c r="R12" s="224">
        <v>306.44600000000003</v>
      </c>
      <c r="S12" s="224">
        <v>318.62700000000001</v>
      </c>
      <c r="T12" s="224">
        <v>328.48099999999999</v>
      </c>
      <c r="U12" s="224">
        <v>346.84199999999998</v>
      </c>
      <c r="V12" s="224">
        <v>376.82299999999998</v>
      </c>
      <c r="W12" s="224">
        <v>361.75099999999998</v>
      </c>
      <c r="X12" s="224">
        <v>394.08600000000001</v>
      </c>
      <c r="Y12" s="203">
        <v>401.66199999999998</v>
      </c>
      <c r="Z12" s="203">
        <v>425.65499999999997</v>
      </c>
    </row>
    <row r="13" spans="1:26">
      <c r="A13" s="123" t="s">
        <v>120</v>
      </c>
      <c r="B13" s="202">
        <v>135.398</v>
      </c>
      <c r="C13" s="202">
        <v>126.075</v>
      </c>
      <c r="D13" s="202">
        <v>129.53399999999999</v>
      </c>
      <c r="E13" s="202">
        <v>140.30500000000001</v>
      </c>
      <c r="F13" s="202">
        <v>171.60900000000001</v>
      </c>
      <c r="G13" s="202">
        <v>197.39</v>
      </c>
      <c r="H13" s="202">
        <v>204.999</v>
      </c>
      <c r="I13" s="202">
        <v>217.101</v>
      </c>
      <c r="J13" s="202">
        <v>256.40800000000002</v>
      </c>
      <c r="K13" s="202">
        <v>285.685</v>
      </c>
      <c r="L13" s="202">
        <v>253.22200000000001</v>
      </c>
      <c r="M13" s="202">
        <v>249.62799999999999</v>
      </c>
      <c r="N13" s="202">
        <v>275.55599999999998</v>
      </c>
      <c r="O13" s="202">
        <v>258.45400000000001</v>
      </c>
      <c r="P13" s="223">
        <v>271.36599999999999</v>
      </c>
      <c r="Q13" s="223">
        <v>274.93400000000003</v>
      </c>
      <c r="R13" s="224">
        <v>234.55799999999999</v>
      </c>
      <c r="S13" s="224">
        <v>240.70500000000001</v>
      </c>
      <c r="T13" s="224">
        <v>255.55799999999999</v>
      </c>
      <c r="U13" s="224">
        <v>275.83300000000003</v>
      </c>
      <c r="V13" s="224">
        <v>268.54500000000002</v>
      </c>
      <c r="W13" s="224">
        <v>271.61</v>
      </c>
      <c r="X13" s="224">
        <v>297.57499999999999</v>
      </c>
      <c r="Y13" s="203">
        <v>281.411</v>
      </c>
      <c r="Z13" s="203">
        <v>283.50700000000001</v>
      </c>
    </row>
    <row r="14" spans="1:26">
      <c r="A14" s="123" t="s">
        <v>67</v>
      </c>
      <c r="B14" s="202">
        <v>466.86700000000002</v>
      </c>
      <c r="C14" s="202">
        <v>476.61</v>
      </c>
      <c r="D14" s="202">
        <v>493.95299999999997</v>
      </c>
      <c r="E14" s="202">
        <v>523.97</v>
      </c>
      <c r="F14" s="202">
        <v>618.35799999999995</v>
      </c>
      <c r="G14" s="202">
        <v>721.58900000000006</v>
      </c>
      <c r="H14" s="202">
        <v>834.21699999999998</v>
      </c>
      <c r="I14" s="202">
        <v>949.11699999999996</v>
      </c>
      <c r="J14" s="202">
        <v>1238.7</v>
      </c>
      <c r="K14" s="202">
        <v>1224.096</v>
      </c>
      <c r="L14" s="202">
        <v>1365.373</v>
      </c>
      <c r="M14" s="202">
        <v>1708.46</v>
      </c>
      <c r="N14" s="202">
        <v>1823.0519999999999</v>
      </c>
      <c r="O14" s="202">
        <v>1827.6369999999999</v>
      </c>
      <c r="P14" s="223">
        <v>1856.721</v>
      </c>
      <c r="Q14" s="223">
        <v>2039.127</v>
      </c>
      <c r="R14" s="224">
        <v>2103.5880000000002</v>
      </c>
      <c r="S14" s="224">
        <v>2294.797</v>
      </c>
      <c r="T14" s="224">
        <v>2651.4740000000002</v>
      </c>
      <c r="U14" s="224">
        <v>2702.93</v>
      </c>
      <c r="V14" s="224">
        <v>2831.5529999999999</v>
      </c>
      <c r="W14" s="224">
        <v>2667.6860000000001</v>
      </c>
      <c r="X14" s="224">
        <v>3176.2959999999998</v>
      </c>
      <c r="Y14" s="203">
        <v>3468.5659999999998</v>
      </c>
      <c r="Z14" s="203">
        <v>3820.5729999999999</v>
      </c>
    </row>
    <row r="15" spans="1:26">
      <c r="A15" s="123" t="s">
        <v>330</v>
      </c>
      <c r="B15" s="202">
        <v>1686.1790000000001</v>
      </c>
      <c r="C15" s="202">
        <v>1665.2760000000001</v>
      </c>
      <c r="D15" s="202">
        <v>1644.3309999999999</v>
      </c>
      <c r="E15" s="202">
        <v>1786.893</v>
      </c>
      <c r="F15" s="202">
        <v>2058.9670000000001</v>
      </c>
      <c r="G15" s="202">
        <v>2422.9079999999999</v>
      </c>
      <c r="H15" s="202">
        <v>2547.6889999999999</v>
      </c>
      <c r="I15" s="202">
        <v>2720.8870000000002</v>
      </c>
      <c r="J15" s="202">
        <v>3107.373</v>
      </c>
      <c r="K15" s="202">
        <v>2969.9609999999998</v>
      </c>
      <c r="L15" s="202">
        <v>2434.48</v>
      </c>
      <c r="M15" s="202">
        <v>2493.5569999999998</v>
      </c>
      <c r="N15" s="202">
        <v>2675.808</v>
      </c>
      <c r="O15" s="202">
        <v>2719.6419999999998</v>
      </c>
      <c r="P15" s="223">
        <v>2805.1149999999998</v>
      </c>
      <c r="Q15" s="223">
        <v>3088.7730000000001</v>
      </c>
      <c r="R15" s="224">
        <v>2957.2269999999999</v>
      </c>
      <c r="S15" s="224">
        <v>2732.9560000000001</v>
      </c>
      <c r="T15" s="224">
        <v>2701.268</v>
      </c>
      <c r="U15" s="224">
        <v>2904.5129999999999</v>
      </c>
      <c r="V15" s="224">
        <v>2880.357</v>
      </c>
      <c r="W15" s="224">
        <v>2758.87</v>
      </c>
      <c r="X15" s="203">
        <v>3187.6260000000002</v>
      </c>
      <c r="Y15" s="203">
        <v>3198.47</v>
      </c>
      <c r="Z15" s="203">
        <v>3479.4679999999998</v>
      </c>
    </row>
    <row r="16" spans="1:26">
      <c r="A16" s="123" t="s">
        <v>68</v>
      </c>
      <c r="B16" s="202">
        <v>98.992999999999995</v>
      </c>
      <c r="C16" s="202">
        <v>100.253</v>
      </c>
      <c r="D16" s="202">
        <v>109.34699999999999</v>
      </c>
      <c r="E16" s="202">
        <v>128.505</v>
      </c>
      <c r="F16" s="202">
        <v>164.63</v>
      </c>
      <c r="G16" s="202">
        <v>194.28299999999999</v>
      </c>
      <c r="H16" s="202">
        <v>211.99299999999999</v>
      </c>
      <c r="I16" s="202">
        <v>232.19300000000001</v>
      </c>
      <c r="J16" s="202">
        <v>270.11200000000002</v>
      </c>
      <c r="K16" s="202">
        <v>275.41699999999997</v>
      </c>
      <c r="L16" s="202">
        <v>236.185</v>
      </c>
      <c r="M16" s="202">
        <v>222.096</v>
      </c>
      <c r="N16" s="202">
        <v>238.959</v>
      </c>
      <c r="O16" s="202">
        <v>225.77099999999999</v>
      </c>
      <c r="P16" s="223">
        <v>238.34399999999999</v>
      </c>
      <c r="Q16" s="223">
        <v>259.23700000000002</v>
      </c>
      <c r="R16" s="224">
        <v>291.80500000000001</v>
      </c>
      <c r="S16" s="224">
        <v>299.00900000000001</v>
      </c>
      <c r="T16" s="224">
        <v>336.25900000000001</v>
      </c>
      <c r="U16" s="224">
        <v>385.911</v>
      </c>
      <c r="V16" s="224">
        <v>399.36599999999999</v>
      </c>
      <c r="W16" s="224">
        <v>425.51100000000002</v>
      </c>
      <c r="X16" s="224">
        <v>504.517</v>
      </c>
      <c r="Y16" s="203">
        <v>519.77599999999995</v>
      </c>
      <c r="Z16" s="203">
        <v>549.08799999999997</v>
      </c>
    </row>
    <row r="17" spans="1:26">
      <c r="A17" s="123" t="s">
        <v>69</v>
      </c>
      <c r="B17" s="202">
        <v>635.96799999999996</v>
      </c>
      <c r="C17" s="202">
        <v>598.62800000000004</v>
      </c>
      <c r="D17" s="202">
        <v>627.83399999999995</v>
      </c>
      <c r="E17" s="202">
        <v>708.25599999999997</v>
      </c>
      <c r="F17" s="202">
        <v>907.26400000000001</v>
      </c>
      <c r="G17" s="202">
        <v>1068.57</v>
      </c>
      <c r="H17" s="202">
        <v>1154.354</v>
      </c>
      <c r="I17" s="202">
        <v>1260.4659999999999</v>
      </c>
      <c r="J17" s="202">
        <v>1474.1759999999999</v>
      </c>
      <c r="K17" s="202">
        <v>1631.6849999999999</v>
      </c>
      <c r="L17" s="202">
        <v>1489.8530000000001</v>
      </c>
      <c r="M17" s="202">
        <v>1423.27</v>
      </c>
      <c r="N17" s="202">
        <v>1480.45</v>
      </c>
      <c r="O17" s="202">
        <v>1325.5830000000001</v>
      </c>
      <c r="P17" s="223">
        <v>1355.162</v>
      </c>
      <c r="Q17" s="223">
        <v>1371.576</v>
      </c>
      <c r="R17" s="224">
        <v>1195.721</v>
      </c>
      <c r="S17" s="224">
        <v>1232.5730000000001</v>
      </c>
      <c r="T17" s="224">
        <v>1312.076</v>
      </c>
      <c r="U17" s="224">
        <v>1421.6389999999999</v>
      </c>
      <c r="V17" s="224">
        <v>1393.2</v>
      </c>
      <c r="W17" s="224">
        <v>1280.4590000000001</v>
      </c>
      <c r="X17" s="224">
        <v>1426.2239999999999</v>
      </c>
      <c r="Y17" s="203">
        <v>1389.9269999999999</v>
      </c>
      <c r="Z17" s="203">
        <v>1421.0119999999999</v>
      </c>
    </row>
    <row r="18" spans="1:26">
      <c r="A18" s="123" t="s">
        <v>70</v>
      </c>
      <c r="B18" s="202">
        <v>120.922</v>
      </c>
      <c r="C18" s="202">
        <v>136.03399999999999</v>
      </c>
      <c r="D18" s="202">
        <v>134.637</v>
      </c>
      <c r="E18" s="202">
        <v>125.06</v>
      </c>
      <c r="F18" s="202">
        <v>131.29900000000001</v>
      </c>
      <c r="G18" s="202">
        <v>139.97399999999999</v>
      </c>
      <c r="H18" s="202">
        <v>147.084</v>
      </c>
      <c r="I18" s="202">
        <v>158.66999999999999</v>
      </c>
      <c r="J18" s="202">
        <v>184.053</v>
      </c>
      <c r="K18" s="202">
        <v>220.53</v>
      </c>
      <c r="L18" s="202">
        <v>211.96799999999999</v>
      </c>
      <c r="M18" s="202">
        <v>238.364</v>
      </c>
      <c r="N18" s="202">
        <v>266.79199999999997</v>
      </c>
      <c r="O18" s="202">
        <v>262.28300000000002</v>
      </c>
      <c r="P18" s="223">
        <v>297.733</v>
      </c>
      <c r="Q18" s="223">
        <v>314.33</v>
      </c>
      <c r="R18" s="224">
        <v>303.41399999999999</v>
      </c>
      <c r="S18" s="224">
        <v>322.10300000000001</v>
      </c>
      <c r="T18" s="224">
        <v>358.24599999999998</v>
      </c>
      <c r="U18" s="224">
        <v>376.69200000000001</v>
      </c>
      <c r="V18" s="224">
        <v>402.47</v>
      </c>
      <c r="W18" s="224">
        <v>413.26799999999997</v>
      </c>
      <c r="X18" s="224">
        <v>488.52699999999999</v>
      </c>
      <c r="Y18" s="203">
        <v>527.17899999999997</v>
      </c>
      <c r="Z18" s="203">
        <v>564.15</v>
      </c>
    </row>
    <row r="19" spans="1:26">
      <c r="A19" s="123" t="s">
        <v>121</v>
      </c>
      <c r="B19" s="202">
        <v>274.07100000000003</v>
      </c>
      <c r="C19" s="202">
        <v>262.834</v>
      </c>
      <c r="D19" s="202">
        <v>242.39500000000001</v>
      </c>
      <c r="E19" s="202">
        <v>266.84800000000001</v>
      </c>
      <c r="F19" s="202">
        <v>334.33699999999999</v>
      </c>
      <c r="G19" s="202">
        <v>385.11900000000003</v>
      </c>
      <c r="H19" s="202">
        <v>392.21899999999999</v>
      </c>
      <c r="I19" s="202">
        <v>423.09100000000001</v>
      </c>
      <c r="J19" s="202">
        <v>491.255</v>
      </c>
      <c r="K19" s="202">
        <v>517.70600000000002</v>
      </c>
      <c r="L19" s="202">
        <v>436.536</v>
      </c>
      <c r="M19" s="202">
        <v>495.81299999999999</v>
      </c>
      <c r="N19" s="202">
        <v>574.09400000000005</v>
      </c>
      <c r="O19" s="202">
        <v>552.48400000000004</v>
      </c>
      <c r="P19" s="223">
        <v>586.84199999999998</v>
      </c>
      <c r="Q19" s="223">
        <v>581.96400000000006</v>
      </c>
      <c r="R19" s="224">
        <v>505.10399999999998</v>
      </c>
      <c r="S19" s="224">
        <v>515.65499999999997</v>
      </c>
      <c r="T19" s="224">
        <v>541.01900000000001</v>
      </c>
      <c r="U19" s="224">
        <v>555.45500000000004</v>
      </c>
      <c r="V19" s="224">
        <v>533.88</v>
      </c>
      <c r="W19" s="224">
        <v>547.05399999999997</v>
      </c>
      <c r="X19" s="224">
        <v>635.66399999999999</v>
      </c>
      <c r="Y19" s="203">
        <v>603.92200000000003</v>
      </c>
      <c r="Z19" s="203">
        <v>653.96199999999999</v>
      </c>
    </row>
    <row r="20" spans="1:26">
      <c r="A20" s="123" t="s">
        <v>58</v>
      </c>
      <c r="B20" s="202">
        <v>1253.69</v>
      </c>
      <c r="C20" s="202">
        <v>1147.184</v>
      </c>
      <c r="D20" s="202">
        <v>1168.0319999999999</v>
      </c>
      <c r="E20" s="202">
        <v>1275.867</v>
      </c>
      <c r="F20" s="202">
        <v>1577.2260000000001</v>
      </c>
      <c r="G20" s="202">
        <v>1805.723</v>
      </c>
      <c r="H20" s="202">
        <v>1859.2449999999999</v>
      </c>
      <c r="I20" s="202">
        <v>1949.655</v>
      </c>
      <c r="J20" s="202">
        <v>2213.364</v>
      </c>
      <c r="K20" s="202">
        <v>2408.3910000000001</v>
      </c>
      <c r="L20" s="202">
        <v>2197.54</v>
      </c>
      <c r="M20" s="202">
        <v>2137.8440000000001</v>
      </c>
      <c r="N20" s="202">
        <v>2294.5909999999999</v>
      </c>
      <c r="O20" s="202">
        <v>2088.2800000000002</v>
      </c>
      <c r="P20" s="223">
        <v>2141.9540000000002</v>
      </c>
      <c r="Q20" s="223">
        <v>2162.5659999999998</v>
      </c>
      <c r="R20" s="224">
        <v>1836.8240000000001</v>
      </c>
      <c r="S20" s="224">
        <v>1876.5530000000001</v>
      </c>
      <c r="T20" s="224">
        <v>1961.104</v>
      </c>
      <c r="U20" s="224">
        <v>2092.8809999999999</v>
      </c>
      <c r="V20" s="224">
        <v>2011.5070000000001</v>
      </c>
      <c r="W20" s="224">
        <v>1891.058</v>
      </c>
      <c r="X20" s="224">
        <v>2101.2750000000001</v>
      </c>
      <c r="Y20" s="203">
        <v>1996.934</v>
      </c>
      <c r="Z20" s="203">
        <v>1991.008</v>
      </c>
    </row>
    <row r="21" spans="1:26">
      <c r="A21" s="123" t="s">
        <v>59</v>
      </c>
      <c r="B21" s="202">
        <v>4635.9809999999998</v>
      </c>
      <c r="C21" s="202">
        <v>4968.3590000000004</v>
      </c>
      <c r="D21" s="202">
        <v>4374.71</v>
      </c>
      <c r="E21" s="202">
        <v>4182.8450000000003</v>
      </c>
      <c r="F21" s="202">
        <v>4519.5630000000001</v>
      </c>
      <c r="G21" s="202">
        <v>4893.1350000000002</v>
      </c>
      <c r="H21" s="202">
        <v>4831.4660000000003</v>
      </c>
      <c r="I21" s="202">
        <v>4601.6629999999996</v>
      </c>
      <c r="J21" s="202">
        <v>4579.7489999999998</v>
      </c>
      <c r="K21" s="202">
        <v>5106.6790000000001</v>
      </c>
      <c r="L21" s="202">
        <v>5289.4939999999997</v>
      </c>
      <c r="M21" s="202">
        <v>5759.0720000000001</v>
      </c>
      <c r="N21" s="202">
        <v>6233.1469999999999</v>
      </c>
      <c r="O21" s="202">
        <v>6272.3639999999996</v>
      </c>
      <c r="P21" s="223">
        <v>5212.3280000000004</v>
      </c>
      <c r="Q21" s="223">
        <v>4896.9949999999999</v>
      </c>
      <c r="R21" s="224">
        <v>4444.9309999999996</v>
      </c>
      <c r="S21" s="224">
        <v>5003.6779999999999</v>
      </c>
      <c r="T21" s="224">
        <v>4930.8370000000004</v>
      </c>
      <c r="U21" s="224">
        <v>5040.8850000000002</v>
      </c>
      <c r="V21" s="224">
        <v>5120.3100000000004</v>
      </c>
      <c r="W21" s="224">
        <v>5031.62</v>
      </c>
      <c r="X21" s="224">
        <v>4932.5559999999996</v>
      </c>
      <c r="Y21" s="203">
        <v>4300.6210000000001</v>
      </c>
      <c r="Z21" s="203">
        <v>4365.9759999999997</v>
      </c>
    </row>
    <row r="22" spans="1:26">
      <c r="A22" s="123" t="s">
        <v>71</v>
      </c>
      <c r="B22" s="202">
        <v>678.41700000000003</v>
      </c>
      <c r="C22" s="202">
        <v>744.63099999999997</v>
      </c>
      <c r="D22" s="202">
        <v>738.96799999999996</v>
      </c>
      <c r="E22" s="202">
        <v>760.149</v>
      </c>
      <c r="F22" s="202">
        <v>895.59900000000005</v>
      </c>
      <c r="G22" s="202">
        <v>1026.473</v>
      </c>
      <c r="H22" s="202">
        <v>1173.5050000000001</v>
      </c>
      <c r="I22" s="202">
        <v>1319.356</v>
      </c>
      <c r="J22" s="202">
        <v>1468.896</v>
      </c>
      <c r="K22" s="202">
        <v>1552.864</v>
      </c>
      <c r="L22" s="202">
        <v>1376.509</v>
      </c>
      <c r="M22" s="202">
        <v>1617.345</v>
      </c>
      <c r="N22" s="202">
        <v>1793.327</v>
      </c>
      <c r="O22" s="202">
        <v>1828.3620000000001</v>
      </c>
      <c r="P22" s="223">
        <v>1846.595</v>
      </c>
      <c r="Q22" s="223">
        <v>1805.751</v>
      </c>
      <c r="R22" s="224">
        <v>1556.508</v>
      </c>
      <c r="S22" s="224">
        <v>1527.9960000000001</v>
      </c>
      <c r="T22" s="224">
        <v>1649.2660000000001</v>
      </c>
      <c r="U22" s="224">
        <v>1725.3</v>
      </c>
      <c r="V22" s="224">
        <v>1742.0150000000001</v>
      </c>
      <c r="W22" s="224">
        <v>1645.423</v>
      </c>
      <c r="X22" s="224">
        <v>1988.336</v>
      </c>
      <c r="Y22" s="203">
        <v>2200.3519999999999</v>
      </c>
      <c r="Z22" s="203">
        <v>2326.62</v>
      </c>
    </row>
    <row r="23" spans="1:26">
      <c r="A23" s="123" t="s">
        <v>72</v>
      </c>
      <c r="B23" s="202">
        <v>103.09</v>
      </c>
      <c r="C23" s="202">
        <v>99.23</v>
      </c>
      <c r="D23" s="202">
        <v>97.566000000000003</v>
      </c>
      <c r="E23" s="202">
        <v>97.313000000000002</v>
      </c>
      <c r="F23" s="202">
        <v>94.033000000000001</v>
      </c>
      <c r="G23" s="202">
        <v>116.336</v>
      </c>
      <c r="H23" s="202">
        <v>145.601</v>
      </c>
      <c r="I23" s="202">
        <v>161.79300000000001</v>
      </c>
      <c r="J23" s="202">
        <v>206.23</v>
      </c>
      <c r="K23" s="202">
        <v>242.50399999999999</v>
      </c>
      <c r="L23" s="202">
        <v>232.46899999999999</v>
      </c>
      <c r="M23" s="202">
        <v>286.49900000000002</v>
      </c>
      <c r="N23" s="202">
        <v>334.96600000000001</v>
      </c>
      <c r="O23" s="202">
        <v>370.69099999999997</v>
      </c>
      <c r="P23" s="223">
        <v>382.09399999999999</v>
      </c>
      <c r="Q23" s="224">
        <v>381.24099999999999</v>
      </c>
      <c r="R23" s="224">
        <v>293.49299999999999</v>
      </c>
      <c r="S23" s="224">
        <v>282.72000000000003</v>
      </c>
      <c r="T23" s="224">
        <v>311.89</v>
      </c>
      <c r="U23" s="224">
        <v>334.12400000000002</v>
      </c>
      <c r="V23" s="224">
        <v>323.05500000000001</v>
      </c>
      <c r="W23" s="224">
        <v>270.41500000000002</v>
      </c>
      <c r="X23" s="224">
        <v>314.40899999999999</v>
      </c>
      <c r="Y23" s="203">
        <v>342.91899999999998</v>
      </c>
      <c r="Z23" s="203">
        <v>361.94099999999997</v>
      </c>
    </row>
    <row r="24" spans="1:26">
      <c r="A24" s="123" t="s">
        <v>174</v>
      </c>
      <c r="B24" s="202">
        <v>497.25400000000002</v>
      </c>
      <c r="C24" s="202">
        <v>576.48299999999995</v>
      </c>
      <c r="D24" s="202">
        <v>547.74300000000005</v>
      </c>
      <c r="E24" s="202">
        <v>626.98900000000003</v>
      </c>
      <c r="F24" s="202">
        <v>702.69600000000003</v>
      </c>
      <c r="G24" s="202">
        <v>792.53200000000004</v>
      </c>
      <c r="H24" s="202">
        <v>934.70799999999997</v>
      </c>
      <c r="I24" s="202">
        <v>1052.6099999999999</v>
      </c>
      <c r="J24" s="202">
        <v>1172.4649999999999</v>
      </c>
      <c r="K24" s="202">
        <v>1049.1679999999999</v>
      </c>
      <c r="L24" s="202">
        <v>943.73900000000003</v>
      </c>
      <c r="M24" s="202">
        <v>1143.568</v>
      </c>
      <c r="N24" s="202">
        <v>1253.4190000000001</v>
      </c>
      <c r="O24" s="202">
        <v>1278.046</v>
      </c>
      <c r="P24" s="223">
        <v>1370.633</v>
      </c>
      <c r="Q24" s="223">
        <v>1484.489</v>
      </c>
      <c r="R24" s="224">
        <v>1466.039</v>
      </c>
      <c r="S24" s="224">
        <v>1499.3620000000001</v>
      </c>
      <c r="T24" s="224">
        <v>1623.0740000000001</v>
      </c>
      <c r="U24" s="224">
        <v>1725.373</v>
      </c>
      <c r="V24" s="224">
        <v>1651.423</v>
      </c>
      <c r="W24" s="224">
        <v>1644.6759999999999</v>
      </c>
      <c r="X24" s="224">
        <v>1810.9659999999999</v>
      </c>
      <c r="Y24" s="203">
        <v>1734.2070000000001</v>
      </c>
      <c r="Z24" s="203">
        <v>1792.4670000000001</v>
      </c>
    </row>
    <row r="25" spans="1:26">
      <c r="A25" s="123" t="s">
        <v>73</v>
      </c>
      <c r="B25" s="202">
        <v>21.088000000000001</v>
      </c>
      <c r="C25" s="202">
        <v>21.24</v>
      </c>
      <c r="D25" s="202">
        <v>21.388000000000002</v>
      </c>
      <c r="E25" s="202">
        <v>23.632999999999999</v>
      </c>
      <c r="F25" s="202">
        <v>29.66</v>
      </c>
      <c r="G25" s="202">
        <v>35.048999999999999</v>
      </c>
      <c r="H25" s="202">
        <v>37.692999999999998</v>
      </c>
      <c r="I25" s="202">
        <v>42.911999999999999</v>
      </c>
      <c r="J25" s="202">
        <v>51.593000000000004</v>
      </c>
      <c r="K25" s="202">
        <v>58.838000000000001</v>
      </c>
      <c r="L25" s="202">
        <v>54.408000000000001</v>
      </c>
      <c r="M25" s="202">
        <v>56.26</v>
      </c>
      <c r="N25" s="202">
        <v>61.685000000000002</v>
      </c>
      <c r="O25" s="202">
        <v>59.814</v>
      </c>
      <c r="P25" s="223">
        <v>65.203999999999994</v>
      </c>
      <c r="Q25" s="224">
        <v>68.822999999999993</v>
      </c>
      <c r="R25" s="224">
        <v>60.078000000000003</v>
      </c>
      <c r="S25" s="224">
        <v>62.2</v>
      </c>
      <c r="T25" s="224">
        <v>65.688999999999993</v>
      </c>
      <c r="U25" s="224">
        <v>71.316999999999993</v>
      </c>
      <c r="V25" s="224">
        <v>70.203000000000003</v>
      </c>
      <c r="W25" s="224">
        <v>73.293999999999997</v>
      </c>
      <c r="X25" s="203">
        <v>86.768000000000001</v>
      </c>
      <c r="Y25" s="203">
        <v>82.153999999999996</v>
      </c>
      <c r="Z25" s="203">
        <v>84.033000000000001</v>
      </c>
    </row>
    <row r="26" spans="1:26">
      <c r="A26" s="123" t="s">
        <v>51</v>
      </c>
      <c r="B26" s="202">
        <v>49.073</v>
      </c>
      <c r="C26" s="202">
        <v>47.218000000000004</v>
      </c>
      <c r="D26" s="202">
        <v>53.75</v>
      </c>
      <c r="E26" s="202">
        <v>67.608999999999995</v>
      </c>
      <c r="F26" s="202">
        <v>85.302000000000007</v>
      </c>
      <c r="G26" s="202">
        <v>103.96</v>
      </c>
      <c r="H26" s="202">
        <v>112.98099999999999</v>
      </c>
      <c r="I26" s="202">
        <v>115.577</v>
      </c>
      <c r="J26" s="202">
        <v>139.96600000000001</v>
      </c>
      <c r="K26" s="202">
        <v>158.136</v>
      </c>
      <c r="L26" s="202">
        <v>130.76</v>
      </c>
      <c r="M26" s="202">
        <v>131.917</v>
      </c>
      <c r="N26" s="202">
        <v>141.76</v>
      </c>
      <c r="O26" s="202">
        <v>128.47499999999999</v>
      </c>
      <c r="P26" s="223">
        <v>135.41200000000001</v>
      </c>
      <c r="Q26" s="224">
        <v>140.76499999999999</v>
      </c>
      <c r="R26" s="224">
        <v>125.074</v>
      </c>
      <c r="S26" s="224">
        <v>128.636</v>
      </c>
      <c r="T26" s="224">
        <v>143.136</v>
      </c>
      <c r="U26" s="224">
        <v>160.58699999999999</v>
      </c>
      <c r="V26" s="224">
        <v>163.517</v>
      </c>
      <c r="W26" s="224">
        <v>156.74299999999999</v>
      </c>
      <c r="X26" s="224">
        <v>182.28100000000001</v>
      </c>
      <c r="Y26" s="203">
        <v>184.65100000000001</v>
      </c>
      <c r="Z26" s="203">
        <v>195.631</v>
      </c>
    </row>
    <row r="27" spans="1:26">
      <c r="A27" s="123" t="s">
        <v>52</v>
      </c>
      <c r="B27" s="202">
        <v>86.203000000000003</v>
      </c>
      <c r="C27" s="202">
        <v>102.149</v>
      </c>
      <c r="D27" s="202">
        <v>101.054</v>
      </c>
      <c r="E27" s="202">
        <v>109.833</v>
      </c>
      <c r="F27" s="202">
        <v>120.02500000000001</v>
      </c>
      <c r="G27" s="202">
        <v>135.869</v>
      </c>
      <c r="H27" s="202">
        <v>150.35599999999999</v>
      </c>
      <c r="I27" s="202">
        <v>170.51400000000001</v>
      </c>
      <c r="J27" s="202">
        <v>202.869</v>
      </c>
      <c r="K27" s="202">
        <v>242.08</v>
      </c>
      <c r="L27" s="202">
        <v>212.02600000000001</v>
      </c>
      <c r="M27" s="202">
        <v>258.84399999999999</v>
      </c>
      <c r="N27" s="202">
        <v>302.64299999999997</v>
      </c>
      <c r="O27" s="202">
        <v>319.15300000000002</v>
      </c>
      <c r="P27" s="223">
        <v>328.07400000000001</v>
      </c>
      <c r="Q27" s="223">
        <v>343.08800000000002</v>
      </c>
      <c r="R27" s="224">
        <v>301.36</v>
      </c>
      <c r="S27" s="224">
        <v>301.91800000000001</v>
      </c>
      <c r="T27" s="224">
        <v>319.24900000000002</v>
      </c>
      <c r="U27" s="224">
        <v>358.99400000000003</v>
      </c>
      <c r="V27" s="224">
        <v>365.28300000000002</v>
      </c>
      <c r="W27" s="224">
        <v>337.61200000000002</v>
      </c>
      <c r="X27" s="224">
        <v>373.03399999999999</v>
      </c>
      <c r="Y27" s="203">
        <v>434.05900000000003</v>
      </c>
      <c r="Z27" s="203">
        <v>467.459</v>
      </c>
    </row>
    <row r="28" spans="1:26">
      <c r="A28" s="123" t="s">
        <v>74</v>
      </c>
      <c r="B28" s="202">
        <v>600.22500000000002</v>
      </c>
      <c r="C28" s="202">
        <v>707.90899999999999</v>
      </c>
      <c r="D28" s="202">
        <v>756.69299999999998</v>
      </c>
      <c r="E28" s="202">
        <v>772.11</v>
      </c>
      <c r="F28" s="202">
        <v>729.33500000000004</v>
      </c>
      <c r="G28" s="202">
        <v>782.24300000000005</v>
      </c>
      <c r="H28" s="202">
        <v>877.47699999999998</v>
      </c>
      <c r="I28" s="202">
        <v>975.38300000000004</v>
      </c>
      <c r="J28" s="202">
        <v>1052.6969999999999</v>
      </c>
      <c r="K28" s="202">
        <v>1109.9870000000001</v>
      </c>
      <c r="L28" s="202">
        <v>900.04700000000003</v>
      </c>
      <c r="M28" s="202">
        <v>1057.8009999999999</v>
      </c>
      <c r="N28" s="202">
        <v>1180.4870000000001</v>
      </c>
      <c r="O28" s="202">
        <v>1201.0940000000001</v>
      </c>
      <c r="P28" s="223">
        <v>1274.444</v>
      </c>
      <c r="Q28" s="223">
        <v>1315.356</v>
      </c>
      <c r="R28" s="224">
        <v>1171.8699999999999</v>
      </c>
      <c r="S28" s="224">
        <v>1078.4929999999999</v>
      </c>
      <c r="T28" s="224">
        <v>1158.912</v>
      </c>
      <c r="U28" s="224">
        <v>1222.4059999999999</v>
      </c>
      <c r="V28" s="224">
        <v>1269.01</v>
      </c>
      <c r="W28" s="224">
        <v>1089.827</v>
      </c>
      <c r="X28" s="224">
        <v>1297.6610000000001</v>
      </c>
      <c r="Y28" s="203">
        <v>1424.5329999999999</v>
      </c>
      <c r="Z28" s="203">
        <v>1476.4069999999999</v>
      </c>
    </row>
    <row r="29" spans="1:26">
      <c r="A29" s="123" t="s">
        <v>75</v>
      </c>
      <c r="B29" s="202">
        <v>95.039000000000001</v>
      </c>
      <c r="C29" s="202">
        <v>104.752</v>
      </c>
      <c r="D29" s="202">
        <v>102.273</v>
      </c>
      <c r="E29" s="202">
        <v>90.260999999999996</v>
      </c>
      <c r="F29" s="202">
        <v>85.162999999999997</v>
      </c>
      <c r="G29" s="202">
        <v>82.855000000000004</v>
      </c>
      <c r="H29" s="202">
        <v>94.126999999999995</v>
      </c>
      <c r="I29" s="202">
        <v>112.902</v>
      </c>
      <c r="J29" s="202">
        <v>137.05500000000001</v>
      </c>
      <c r="K29" s="202">
        <v>170.797</v>
      </c>
      <c r="L29" s="202">
        <v>198.316</v>
      </c>
      <c r="M29" s="202">
        <v>230.024</v>
      </c>
      <c r="N29" s="202">
        <v>247.726</v>
      </c>
      <c r="O29" s="202">
        <v>278.76900000000001</v>
      </c>
      <c r="P29" s="223">
        <v>288.00700000000001</v>
      </c>
      <c r="Q29" s="223">
        <v>309.53699999999998</v>
      </c>
      <c r="R29" s="71">
        <v>340.68799999999999</v>
      </c>
      <c r="S29" s="71">
        <v>345.53699999999998</v>
      </c>
      <c r="T29" s="224">
        <v>246.82400000000001</v>
      </c>
      <c r="U29" s="71">
        <v>263.15100000000001</v>
      </c>
      <c r="V29" s="71">
        <v>317.89499999999998</v>
      </c>
      <c r="W29" s="71">
        <v>382.52100000000002</v>
      </c>
      <c r="X29" s="71">
        <v>423.14499999999998</v>
      </c>
      <c r="Y29" s="273">
        <v>469.09399999999999</v>
      </c>
      <c r="Z29" s="273">
        <v>471.36399999999998</v>
      </c>
    </row>
    <row r="30" spans="1:26">
      <c r="A30" s="123" t="s">
        <v>77</v>
      </c>
      <c r="B30" s="202">
        <v>48.719000000000001</v>
      </c>
      <c r="C30" s="202">
        <v>50.414000000000001</v>
      </c>
      <c r="D30" s="202">
        <v>51.033999999999999</v>
      </c>
      <c r="E30" s="202">
        <v>53.954000000000001</v>
      </c>
      <c r="F30" s="202">
        <v>58.536999999999999</v>
      </c>
      <c r="G30" s="202">
        <v>66.126000000000005</v>
      </c>
      <c r="H30" s="202">
        <v>74.231999999999999</v>
      </c>
      <c r="I30" s="202">
        <v>87.459000000000003</v>
      </c>
      <c r="J30" s="202">
        <v>102.187</v>
      </c>
      <c r="K30" s="202">
        <v>121.25</v>
      </c>
      <c r="L30" s="202">
        <v>121.76300000000001</v>
      </c>
      <c r="M30" s="202">
        <v>148.94499999999999</v>
      </c>
      <c r="N30" s="202">
        <v>170.923</v>
      </c>
      <c r="O30" s="202">
        <v>193.1</v>
      </c>
      <c r="P30" s="223">
        <v>202.584</v>
      </c>
      <c r="Q30" s="223">
        <v>202.88</v>
      </c>
      <c r="R30" s="224">
        <v>192.02500000000001</v>
      </c>
      <c r="S30" s="224">
        <v>195.46299999999999</v>
      </c>
      <c r="T30" s="224">
        <v>215.68100000000001</v>
      </c>
      <c r="U30" s="224">
        <v>226.79499999999999</v>
      </c>
      <c r="V30" s="224">
        <v>232.345</v>
      </c>
      <c r="W30" s="224">
        <v>205.82</v>
      </c>
      <c r="X30" s="224">
        <v>225.93799999999999</v>
      </c>
      <c r="Y30" s="203">
        <v>239.333</v>
      </c>
      <c r="Z30" s="203">
        <v>253.75700000000001</v>
      </c>
    </row>
    <row r="31" spans="1:26">
      <c r="A31" s="123" t="s">
        <v>122</v>
      </c>
      <c r="B31" s="202">
        <v>168.13</v>
      </c>
      <c r="C31" s="202">
        <v>171.613</v>
      </c>
      <c r="D31" s="202">
        <v>190.80500000000001</v>
      </c>
      <c r="E31" s="202">
        <v>199.07</v>
      </c>
      <c r="F31" s="202">
        <v>217.82900000000001</v>
      </c>
      <c r="G31" s="202">
        <v>255.292</v>
      </c>
      <c r="H31" s="202">
        <v>306.30399999999997</v>
      </c>
      <c r="I31" s="202">
        <v>344.62700000000001</v>
      </c>
      <c r="J31" s="202">
        <v>429.02100000000002</v>
      </c>
      <c r="K31" s="202">
        <v>533.6</v>
      </c>
      <c r="L31" s="202">
        <v>439.79399999999998</v>
      </c>
      <c r="M31" s="202">
        <v>479.834</v>
      </c>
      <c r="N31" s="202">
        <v>528.29200000000003</v>
      </c>
      <c r="O31" s="202">
        <v>498.517</v>
      </c>
      <c r="P31" s="223">
        <v>521.01300000000003</v>
      </c>
      <c r="Q31" s="224">
        <v>542.60199999999998</v>
      </c>
      <c r="R31" s="224">
        <v>477.488</v>
      </c>
      <c r="S31" s="224">
        <v>472.25599999999997</v>
      </c>
      <c r="T31" s="224">
        <v>526.64300000000003</v>
      </c>
      <c r="U31" s="224">
        <v>587.43299999999999</v>
      </c>
      <c r="V31" s="224">
        <v>597.19399999999996</v>
      </c>
      <c r="W31" s="224">
        <v>599.798</v>
      </c>
      <c r="X31" s="224">
        <v>679.06700000000001</v>
      </c>
      <c r="Y31" s="203">
        <v>716.30499999999995</v>
      </c>
      <c r="Z31" s="203">
        <v>753.875</v>
      </c>
    </row>
    <row r="32" spans="1:26">
      <c r="A32" s="123" t="s">
        <v>183</v>
      </c>
      <c r="B32" s="202">
        <v>209.65700000000001</v>
      </c>
      <c r="C32" s="202">
        <v>278.26400000000001</v>
      </c>
      <c r="D32" s="202">
        <v>328.47500000000002</v>
      </c>
      <c r="E32" s="202">
        <v>370.06200000000001</v>
      </c>
      <c r="F32" s="202">
        <v>461.51799999999997</v>
      </c>
      <c r="G32" s="202">
        <v>633.29399999999998</v>
      </c>
      <c r="H32" s="202">
        <v>817.71699999999998</v>
      </c>
      <c r="I32" s="202">
        <v>1060.9010000000001</v>
      </c>
      <c r="J32" s="202">
        <v>1393.4159999999999</v>
      </c>
      <c r="K32" s="202">
        <v>1779.1089999999999</v>
      </c>
      <c r="L32" s="202">
        <v>1307.9269999999999</v>
      </c>
      <c r="M32" s="202">
        <v>1633.1110000000001</v>
      </c>
      <c r="N32" s="202">
        <v>2046.6210000000001</v>
      </c>
      <c r="O32" s="202">
        <v>2191.4839999999999</v>
      </c>
      <c r="P32" s="223">
        <v>2288.4279999999999</v>
      </c>
      <c r="Q32" s="224">
        <v>2048.8359999999998</v>
      </c>
      <c r="R32" s="224">
        <v>1356.704</v>
      </c>
      <c r="S32" s="224">
        <v>1280.6479999999999</v>
      </c>
      <c r="T32" s="224">
        <v>1575.14</v>
      </c>
      <c r="U32" s="224">
        <v>1653.0060000000001</v>
      </c>
      <c r="V32" s="224">
        <v>1695.7239999999999</v>
      </c>
      <c r="W32" s="224">
        <v>1484.4159999999999</v>
      </c>
      <c r="X32" s="224">
        <v>1778.53</v>
      </c>
      <c r="Y32" s="203">
        <v>2133.0920000000001</v>
      </c>
      <c r="Z32" s="203">
        <v>2136.2220000000002</v>
      </c>
    </row>
    <row r="33" spans="1:26">
      <c r="A33" s="123" t="s">
        <v>78</v>
      </c>
      <c r="B33" s="202">
        <v>19.143000000000001</v>
      </c>
      <c r="C33" s="202">
        <v>20.007000000000001</v>
      </c>
      <c r="D33" s="202">
        <v>19.236000000000001</v>
      </c>
      <c r="E33" s="202">
        <v>20.238</v>
      </c>
      <c r="F33" s="202">
        <v>22.352</v>
      </c>
      <c r="G33" s="202">
        <v>24.422999999999998</v>
      </c>
      <c r="H33" s="202">
        <v>28.88</v>
      </c>
      <c r="I33" s="202">
        <v>33.447000000000003</v>
      </c>
      <c r="J33" s="202">
        <v>38.270000000000003</v>
      </c>
      <c r="K33" s="202">
        <v>48.177</v>
      </c>
      <c r="L33" s="202">
        <v>49.75</v>
      </c>
      <c r="M33" s="202">
        <v>58.643000000000001</v>
      </c>
      <c r="N33" s="202">
        <v>67.724999999999994</v>
      </c>
      <c r="O33" s="202">
        <v>70.391999999999996</v>
      </c>
      <c r="P33" s="224">
        <v>76.933999999999997</v>
      </c>
      <c r="Q33" s="224">
        <v>82.483000000000004</v>
      </c>
      <c r="R33" s="224">
        <v>85.090999999999994</v>
      </c>
      <c r="S33" s="224">
        <v>88</v>
      </c>
      <c r="T33" s="224">
        <v>94.376000000000005</v>
      </c>
      <c r="U33" s="224">
        <v>94.483999999999995</v>
      </c>
      <c r="V33" s="224">
        <v>89.015000000000001</v>
      </c>
      <c r="W33" s="224">
        <v>85.349000000000004</v>
      </c>
      <c r="X33" s="224">
        <v>88.978999999999999</v>
      </c>
      <c r="Y33" s="203">
        <v>73.739000000000004</v>
      </c>
      <c r="Z33" s="71" t="s">
        <v>47</v>
      </c>
    </row>
    <row r="34" spans="1:26">
      <c r="A34" s="123" t="s">
        <v>79</v>
      </c>
      <c r="B34" s="202">
        <v>75.510999999999996</v>
      </c>
      <c r="C34" s="202">
        <v>78.194999999999993</v>
      </c>
      <c r="D34" s="202">
        <v>71.498000000000005</v>
      </c>
      <c r="E34" s="202">
        <v>70.281999999999996</v>
      </c>
      <c r="F34" s="202">
        <v>76.506</v>
      </c>
      <c r="G34" s="202">
        <v>99.087000000000003</v>
      </c>
      <c r="H34" s="202">
        <v>122.345</v>
      </c>
      <c r="I34" s="202">
        <v>153.91</v>
      </c>
      <c r="J34" s="202">
        <v>172.53700000000001</v>
      </c>
      <c r="K34" s="202">
        <v>179.52600000000001</v>
      </c>
      <c r="L34" s="202">
        <v>171.56</v>
      </c>
      <c r="M34" s="202">
        <v>216.899</v>
      </c>
      <c r="N34" s="202">
        <v>251.084</v>
      </c>
      <c r="O34" s="202">
        <v>267.12200000000001</v>
      </c>
      <c r="P34" s="223">
        <v>277.26900000000001</v>
      </c>
      <c r="Q34" s="224">
        <v>259.39800000000002</v>
      </c>
      <c r="R34" s="224">
        <v>242.50800000000001</v>
      </c>
      <c r="S34" s="224">
        <v>249.209</v>
      </c>
      <c r="T34" s="224">
        <v>276.18200000000002</v>
      </c>
      <c r="U34" s="224">
        <v>295.14499999999998</v>
      </c>
      <c r="V34" s="224">
        <v>278.34699999999998</v>
      </c>
      <c r="W34" s="224">
        <v>252.346</v>
      </c>
      <c r="X34" s="224">
        <v>316.77</v>
      </c>
      <c r="Y34" s="203">
        <v>310.86599999999999</v>
      </c>
      <c r="Z34" s="203">
        <v>347.57</v>
      </c>
    </row>
    <row r="35" spans="1:26">
      <c r="A35" s="123" t="s">
        <v>80</v>
      </c>
      <c r="B35" s="202">
        <v>126.539</v>
      </c>
      <c r="C35" s="202">
        <v>126.13200000000001</v>
      </c>
      <c r="D35" s="202">
        <v>120.105</v>
      </c>
      <c r="E35" s="202">
        <v>134.17699999999999</v>
      </c>
      <c r="F35" s="202">
        <v>152.142</v>
      </c>
      <c r="G35" s="202">
        <v>172.75200000000001</v>
      </c>
      <c r="H35" s="202">
        <v>189.084</v>
      </c>
      <c r="I35" s="202">
        <v>221.57900000000001</v>
      </c>
      <c r="J35" s="202">
        <v>263.00700000000001</v>
      </c>
      <c r="K35" s="202">
        <v>290.97000000000003</v>
      </c>
      <c r="L35" s="202">
        <v>281.399</v>
      </c>
      <c r="M35" s="202">
        <v>340.928</v>
      </c>
      <c r="N35" s="202">
        <v>370.92899999999997</v>
      </c>
      <c r="O35" s="202">
        <v>397.72199999999998</v>
      </c>
      <c r="P35" s="223">
        <v>420.36399999999998</v>
      </c>
      <c r="Q35" s="223">
        <v>407.37299999999999</v>
      </c>
      <c r="R35" s="224">
        <v>401.142</v>
      </c>
      <c r="S35" s="224">
        <v>413.49700000000001</v>
      </c>
      <c r="T35" s="224">
        <v>456.52300000000002</v>
      </c>
      <c r="U35" s="224">
        <v>506.54700000000003</v>
      </c>
      <c r="V35" s="224">
        <v>544.02700000000004</v>
      </c>
      <c r="W35" s="224">
        <v>499.75</v>
      </c>
      <c r="X35" s="224">
        <v>505.90199999999999</v>
      </c>
      <c r="Y35" s="203">
        <v>534.75800000000004</v>
      </c>
      <c r="Z35" s="203">
        <v>580.68799999999999</v>
      </c>
    </row>
    <row r="36" spans="1:26" s="64" customFormat="1">
      <c r="A36" s="123" t="s">
        <v>54</v>
      </c>
      <c r="B36" s="206">
        <v>256.56599999999997</v>
      </c>
      <c r="C36" s="206">
        <v>274.32100000000003</v>
      </c>
      <c r="D36" s="206">
        <v>202.24799999999999</v>
      </c>
      <c r="E36" s="206">
        <v>240.191</v>
      </c>
      <c r="F36" s="206">
        <v>314.75200000000001</v>
      </c>
      <c r="G36" s="206">
        <v>409.12700000000001</v>
      </c>
      <c r="H36" s="206">
        <v>506.18599999999998</v>
      </c>
      <c r="I36" s="206">
        <v>555.12599999999998</v>
      </c>
      <c r="J36" s="206">
        <v>680.48900000000003</v>
      </c>
      <c r="K36" s="206">
        <v>770.82</v>
      </c>
      <c r="L36" s="206">
        <v>648.79700000000003</v>
      </c>
      <c r="M36" s="206">
        <v>776.55799999999999</v>
      </c>
      <c r="N36" s="206">
        <v>838.50800000000004</v>
      </c>
      <c r="O36" s="206">
        <v>880.14099999999996</v>
      </c>
      <c r="P36" s="225">
        <v>957.50400000000002</v>
      </c>
      <c r="Q36" s="226">
        <v>938.51199999999994</v>
      </c>
      <c r="R36" s="226">
        <v>864.07100000000003</v>
      </c>
      <c r="S36" s="226">
        <v>869.28</v>
      </c>
      <c r="T36" s="226">
        <v>858.93200000000002</v>
      </c>
      <c r="U36" s="226">
        <v>779.69399999999996</v>
      </c>
      <c r="V36" s="226">
        <v>759.45</v>
      </c>
      <c r="W36" s="226">
        <v>720.11</v>
      </c>
      <c r="X36" s="226">
        <v>817.50800000000004</v>
      </c>
      <c r="Y36" s="207">
        <v>853.48699999999997</v>
      </c>
      <c r="Z36" s="207">
        <v>941.55100000000004</v>
      </c>
    </row>
    <row r="37" spans="1:26">
      <c r="A37" s="123" t="s">
        <v>81</v>
      </c>
      <c r="B37" s="202">
        <v>148.15100000000001</v>
      </c>
      <c r="C37" s="202">
        <v>131.08199999999999</v>
      </c>
      <c r="D37" s="202">
        <v>135.16</v>
      </c>
      <c r="E37" s="202">
        <v>153.15199999999999</v>
      </c>
      <c r="F37" s="202">
        <v>200.613</v>
      </c>
      <c r="G37" s="202">
        <v>238.82300000000001</v>
      </c>
      <c r="H37" s="202">
        <v>245.92</v>
      </c>
      <c r="I37" s="202">
        <v>271.25400000000002</v>
      </c>
      <c r="J37" s="202">
        <v>316.25</v>
      </c>
      <c r="K37" s="202">
        <v>352.86599999999999</v>
      </c>
      <c r="L37" s="202">
        <v>328.15600000000001</v>
      </c>
      <c r="M37" s="202">
        <v>297.36799999999999</v>
      </c>
      <c r="N37" s="202">
        <v>282.94600000000003</v>
      </c>
      <c r="O37" s="202">
        <v>242.18299999999999</v>
      </c>
      <c r="P37" s="223">
        <v>238.911</v>
      </c>
      <c r="Q37" s="223">
        <v>235.51900000000001</v>
      </c>
      <c r="R37" s="224">
        <v>195.703</v>
      </c>
      <c r="S37" s="224">
        <v>193.095</v>
      </c>
      <c r="T37" s="224">
        <v>199.773</v>
      </c>
      <c r="U37" s="224">
        <v>212.14599999999999</v>
      </c>
      <c r="V37" s="224">
        <v>205.166</v>
      </c>
      <c r="W37" s="224">
        <v>188.684</v>
      </c>
      <c r="X37" s="224">
        <v>216.38399999999999</v>
      </c>
      <c r="Y37" s="203">
        <v>222.00800000000001</v>
      </c>
      <c r="Z37" s="203">
        <v>226.34700000000001</v>
      </c>
    </row>
    <row r="38" spans="1:26">
      <c r="A38" s="491" t="s">
        <v>191</v>
      </c>
      <c r="B38" s="492"/>
      <c r="C38" s="492"/>
      <c r="D38" s="492"/>
      <c r="E38" s="492"/>
      <c r="F38" s="492"/>
      <c r="G38" s="492"/>
      <c r="H38" s="492"/>
      <c r="I38" s="492"/>
      <c r="J38" s="492"/>
      <c r="K38" s="492"/>
      <c r="L38" s="492"/>
      <c r="M38" s="492"/>
      <c r="N38" s="492"/>
      <c r="O38" s="492"/>
      <c r="P38" s="492"/>
      <c r="Q38" s="492"/>
      <c r="R38" s="492"/>
      <c r="S38" s="492"/>
      <c r="T38" s="189"/>
      <c r="U38" s="189"/>
      <c r="V38" s="189"/>
      <c r="W38" s="189"/>
      <c r="X38" s="391"/>
      <c r="Y38" s="189"/>
    </row>
    <row r="39" spans="1:26">
      <c r="A39" s="493" t="s">
        <v>341</v>
      </c>
      <c r="B39" s="493"/>
      <c r="C39" s="493"/>
      <c r="D39" s="493"/>
      <c r="E39" s="493"/>
      <c r="F39" s="493"/>
      <c r="G39" s="493"/>
      <c r="H39" s="493"/>
      <c r="I39" s="493"/>
      <c r="J39" s="493"/>
      <c r="K39" s="493"/>
      <c r="L39" s="493"/>
      <c r="M39" s="493"/>
      <c r="N39" s="493"/>
      <c r="O39" s="493"/>
      <c r="P39" s="493"/>
      <c r="Q39" s="493"/>
      <c r="R39" s="493"/>
      <c r="S39" s="493"/>
      <c r="T39" s="260"/>
      <c r="U39" s="260"/>
      <c r="V39" s="260"/>
      <c r="W39" s="260"/>
      <c r="X39" s="392"/>
      <c r="Y39" s="260"/>
    </row>
    <row r="40" spans="1:26">
      <c r="A40" s="494" t="s">
        <v>361</v>
      </c>
      <c r="B40" s="494"/>
      <c r="C40" s="494"/>
      <c r="D40" s="494"/>
      <c r="E40" s="494"/>
      <c r="F40" s="494"/>
      <c r="G40" s="494"/>
      <c r="H40" s="494"/>
      <c r="I40" s="494"/>
      <c r="J40" s="494"/>
      <c r="K40" s="494"/>
      <c r="L40" s="494"/>
      <c r="M40" s="494"/>
      <c r="N40" s="494"/>
      <c r="O40" s="494"/>
      <c r="P40" s="494"/>
      <c r="Q40" s="494"/>
      <c r="R40" s="494"/>
      <c r="S40" s="494"/>
      <c r="T40" s="103"/>
      <c r="U40" s="103"/>
      <c r="V40" s="103"/>
      <c r="W40" s="103"/>
      <c r="X40" s="393"/>
      <c r="Y40" s="103"/>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c r="K44" s="39"/>
      <c r="L44" s="39"/>
      <c r="M44" s="39"/>
      <c r="N44" s="39"/>
      <c r="O44" s="39"/>
      <c r="P44" s="39"/>
      <c r="Q44" s="39"/>
      <c r="R44" s="39"/>
      <c r="S44" s="39"/>
      <c r="T44" s="39"/>
      <c r="U44" s="39"/>
      <c r="V44" s="39"/>
      <c r="W44" s="39"/>
      <c r="X44" s="39"/>
      <c r="Y44" s="3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58"/>
  <sheetViews>
    <sheetView showGridLines="0" zoomScale="85" zoomScaleNormal="85" workbookViewId="0">
      <pane xSplit="1" ySplit="3" topLeftCell="B4" activePane="bottomRight" state="frozen"/>
      <selection sqref="A1:AB1"/>
      <selection pane="topRight" sqref="A1:AB1"/>
      <selection pane="bottomLeft" sqref="A1:AB1"/>
      <selection pane="bottomRight" sqref="A1:AB1"/>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88" t="s">
        <v>245</v>
      </c>
      <c r="B1" s="489"/>
      <c r="C1" s="489"/>
      <c r="D1" s="489"/>
      <c r="E1" s="489"/>
      <c r="F1" s="489"/>
      <c r="G1" s="489"/>
      <c r="H1" s="489"/>
      <c r="I1" s="489"/>
      <c r="J1" s="489"/>
      <c r="K1" s="489"/>
      <c r="L1" s="489"/>
      <c r="M1" s="489"/>
      <c r="N1" s="489"/>
      <c r="O1" s="489"/>
      <c r="P1" s="489"/>
      <c r="Q1" s="489"/>
      <c r="R1" s="489"/>
      <c r="S1" s="489"/>
      <c r="T1" s="489"/>
      <c r="U1" s="489"/>
      <c r="V1" s="489"/>
      <c r="W1" s="489"/>
      <c r="X1" s="489"/>
      <c r="Y1" s="489"/>
      <c r="Z1" s="48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t="s">
        <v>351</v>
      </c>
      <c r="O3" s="121" t="s">
        <v>352</v>
      </c>
      <c r="P3" s="121" t="s">
        <v>353</v>
      </c>
      <c r="Q3" s="121" t="s">
        <v>354</v>
      </c>
      <c r="R3" s="121" t="s">
        <v>355</v>
      </c>
      <c r="S3" s="121" t="s">
        <v>270</v>
      </c>
      <c r="T3" s="121" t="s">
        <v>273</v>
      </c>
      <c r="U3" s="121" t="s">
        <v>284</v>
      </c>
      <c r="V3" s="121" t="s">
        <v>290</v>
      </c>
      <c r="W3" s="121" t="s">
        <v>297</v>
      </c>
      <c r="X3" s="121" t="s">
        <v>298</v>
      </c>
      <c r="Y3" s="121" t="s">
        <v>350</v>
      </c>
      <c r="Z3" s="121" t="s">
        <v>362</v>
      </c>
    </row>
    <row r="4" spans="1:26">
      <c r="A4" s="123" t="s">
        <v>56</v>
      </c>
      <c r="B4" s="204">
        <v>26984.242999999999</v>
      </c>
      <c r="C4" s="204">
        <v>23924.876</v>
      </c>
      <c r="D4" s="204">
        <v>23869.773000000001</v>
      </c>
      <c r="E4" s="204">
        <v>25460.333999999999</v>
      </c>
      <c r="F4" s="204">
        <v>30668.848999999998</v>
      </c>
      <c r="G4" s="204">
        <v>34534.813999999998</v>
      </c>
      <c r="H4" s="204">
        <v>35020.197</v>
      </c>
      <c r="I4" s="204">
        <v>36894.468000000001</v>
      </c>
      <c r="J4" s="204">
        <v>42299.862000000001</v>
      </c>
      <c r="K4" s="204">
        <v>46367.858999999997</v>
      </c>
      <c r="L4" s="204">
        <v>42338.713000000003</v>
      </c>
      <c r="M4" s="221">
        <v>42379.71</v>
      </c>
      <c r="N4" s="221">
        <v>46697.375999999997</v>
      </c>
      <c r="O4" s="221">
        <v>43883.392999999996</v>
      </c>
      <c r="P4" s="221">
        <v>46299.370999999999</v>
      </c>
      <c r="Q4" s="232">
        <v>48035.802000000003</v>
      </c>
      <c r="R4" s="232">
        <v>41107.222000000002</v>
      </c>
      <c r="S4" s="232">
        <v>42124.196000000004</v>
      </c>
      <c r="T4" s="232">
        <v>44636.832999999999</v>
      </c>
      <c r="U4" s="232">
        <v>47961.036</v>
      </c>
      <c r="V4" s="232">
        <v>46798.83</v>
      </c>
      <c r="W4" s="232">
        <v>46735.313999999998</v>
      </c>
      <c r="X4" s="232">
        <v>51237.642999999996</v>
      </c>
      <c r="Y4" s="219">
        <v>48397.796999999999</v>
      </c>
      <c r="Z4" s="219">
        <v>49430.055999999997</v>
      </c>
    </row>
    <row r="5" spans="1:26">
      <c r="A5" s="123" t="s">
        <v>55</v>
      </c>
      <c r="B5" s="204">
        <v>34496.241000000002</v>
      </c>
      <c r="C5" s="204">
        <v>36312.781999999999</v>
      </c>
      <c r="D5" s="204">
        <v>37101.453000000001</v>
      </c>
      <c r="E5" s="204">
        <v>37945.760999999999</v>
      </c>
      <c r="F5" s="204">
        <v>39405.353999999999</v>
      </c>
      <c r="G5" s="204">
        <v>41641.616999999998</v>
      </c>
      <c r="H5" s="204">
        <v>44034.256000000001</v>
      </c>
      <c r="I5" s="204">
        <v>46216.853000000003</v>
      </c>
      <c r="J5" s="204">
        <v>47943.353000000003</v>
      </c>
      <c r="K5" s="204">
        <v>48470.553</v>
      </c>
      <c r="L5" s="204">
        <v>47102.428</v>
      </c>
      <c r="M5" s="221">
        <v>48586.288</v>
      </c>
      <c r="N5" s="221">
        <v>50008.108</v>
      </c>
      <c r="O5" s="221">
        <v>51736.737999999998</v>
      </c>
      <c r="P5" s="221">
        <v>53245.516000000003</v>
      </c>
      <c r="Q5" s="233">
        <v>55083.506999999998</v>
      </c>
      <c r="R5" s="232">
        <v>56729.680999999997</v>
      </c>
      <c r="S5" s="232">
        <v>57839.991999999998</v>
      </c>
      <c r="T5" s="232">
        <v>59885.714</v>
      </c>
      <c r="U5" s="232">
        <v>62769.663999999997</v>
      </c>
      <c r="V5" s="232">
        <v>65051.88</v>
      </c>
      <c r="W5" s="232">
        <v>63078.470999999998</v>
      </c>
      <c r="X5" s="232">
        <v>69227.11</v>
      </c>
      <c r="Y5" s="219">
        <v>75179.585999999996</v>
      </c>
      <c r="Z5" s="219">
        <v>78421.937999999995</v>
      </c>
    </row>
    <row r="6" spans="1:26">
      <c r="A6" s="123" t="s">
        <v>44</v>
      </c>
      <c r="B6" s="204">
        <v>8709.0720000000001</v>
      </c>
      <c r="C6" s="204">
        <v>8638.5429999999997</v>
      </c>
      <c r="D6" s="204">
        <v>8085.3559999999998</v>
      </c>
      <c r="E6" s="204">
        <v>2997.6210000000001</v>
      </c>
      <c r="F6" s="204">
        <v>3761.0880000000002</v>
      </c>
      <c r="G6" s="204">
        <v>4314.098</v>
      </c>
      <c r="H6" s="204">
        <v>5163.55</v>
      </c>
      <c r="I6" s="204">
        <v>5976.0820000000003</v>
      </c>
      <c r="J6" s="204">
        <v>7315.7259999999997</v>
      </c>
      <c r="K6" s="204">
        <v>9146.7900000000009</v>
      </c>
      <c r="L6" s="204">
        <v>8337.8109999999997</v>
      </c>
      <c r="M6" s="221">
        <v>10412.974</v>
      </c>
      <c r="N6" s="394">
        <v>12787.806</v>
      </c>
      <c r="O6" s="394">
        <v>13889.791999999999</v>
      </c>
      <c r="P6" s="394">
        <v>14488.829</v>
      </c>
      <c r="Q6" s="219">
        <v>13208.831</v>
      </c>
      <c r="R6" s="219">
        <v>14895.316000000001</v>
      </c>
      <c r="S6" s="219">
        <v>12772.868</v>
      </c>
      <c r="T6" s="219">
        <v>14618.326999999999</v>
      </c>
      <c r="U6" s="219">
        <v>11786.433000000001</v>
      </c>
      <c r="V6" s="219">
        <v>10054.022999999999</v>
      </c>
      <c r="W6" s="219">
        <v>8571.9369999999999</v>
      </c>
      <c r="X6" s="219">
        <v>10616.947</v>
      </c>
      <c r="Y6" s="219">
        <v>13621.859</v>
      </c>
      <c r="Z6" s="219">
        <v>13767.102000000001</v>
      </c>
    </row>
    <row r="7" spans="1:26">
      <c r="A7" s="123" t="s">
        <v>118</v>
      </c>
      <c r="B7" s="204">
        <v>27210.471000000001</v>
      </c>
      <c r="C7" s="204">
        <v>24636.471000000001</v>
      </c>
      <c r="D7" s="204">
        <v>24558.921999999999</v>
      </c>
      <c r="E7" s="204">
        <v>26508.32</v>
      </c>
      <c r="F7" s="204">
        <v>32298.607</v>
      </c>
      <c r="G7" s="204">
        <v>36883.892</v>
      </c>
      <c r="H7" s="204">
        <v>38450.608999999997</v>
      </c>
      <c r="I7" s="204">
        <v>40674.883000000002</v>
      </c>
      <c r="J7" s="204">
        <v>46922.557999999997</v>
      </c>
      <c r="K7" s="204">
        <v>51914.012999999999</v>
      </c>
      <c r="L7" s="204">
        <v>48111.661999999997</v>
      </c>
      <c r="M7" s="221">
        <v>46955.173000000003</v>
      </c>
      <c r="N7" s="221">
        <v>51452.275999999998</v>
      </c>
      <c r="O7" s="221">
        <v>48616.902999999998</v>
      </c>
      <c r="P7" s="221">
        <v>50747.383999999998</v>
      </c>
      <c r="Q7" s="232">
        <v>51814.423999999999</v>
      </c>
      <c r="R7" s="232">
        <v>44267.809000000001</v>
      </c>
      <c r="S7" s="232">
        <v>45278.828999999998</v>
      </c>
      <c r="T7" s="232">
        <v>47320.536999999997</v>
      </c>
      <c r="U7" s="232">
        <v>51254.398000000001</v>
      </c>
      <c r="V7" s="232">
        <v>50239.415999999997</v>
      </c>
      <c r="W7" s="232">
        <v>48636.302000000003</v>
      </c>
      <c r="X7" s="232">
        <v>53332.267999999996</v>
      </c>
      <c r="Y7" s="219">
        <v>52061.652000000002</v>
      </c>
      <c r="Z7" s="219">
        <v>52316.142999999996</v>
      </c>
    </row>
    <row r="8" spans="1:26">
      <c r="A8" s="123" t="s">
        <v>45</v>
      </c>
      <c r="B8" s="204">
        <v>3501.4380000000001</v>
      </c>
      <c r="C8" s="204">
        <v>3772.05</v>
      </c>
      <c r="D8" s="204">
        <v>3177.94</v>
      </c>
      <c r="E8" s="204">
        <v>2856.0259999999998</v>
      </c>
      <c r="F8" s="204">
        <v>3089.1410000000001</v>
      </c>
      <c r="G8" s="204">
        <v>3660.02</v>
      </c>
      <c r="H8" s="204">
        <v>4819.8720000000003</v>
      </c>
      <c r="I8" s="204">
        <v>5921.1790000000001</v>
      </c>
      <c r="J8" s="204">
        <v>7390.6530000000002</v>
      </c>
      <c r="K8" s="204">
        <v>8878.3590000000004</v>
      </c>
      <c r="L8" s="204">
        <v>8649.5779999999995</v>
      </c>
      <c r="M8" s="221">
        <v>11333.022999999999</v>
      </c>
      <c r="N8" s="221">
        <v>13295.898999999999</v>
      </c>
      <c r="O8" s="221">
        <v>12424.949000000001</v>
      </c>
      <c r="P8" s="221">
        <v>12358.342000000001</v>
      </c>
      <c r="Q8" s="233">
        <v>12175.681</v>
      </c>
      <c r="R8" s="232">
        <v>8846.4750000000004</v>
      </c>
      <c r="S8" s="232">
        <v>8757.3040000000001</v>
      </c>
      <c r="T8" s="232">
        <v>9978.0889999999999</v>
      </c>
      <c r="U8" s="232">
        <v>9194.1489999999994</v>
      </c>
      <c r="V8" s="232">
        <v>8914.1710000000003</v>
      </c>
      <c r="W8" s="232">
        <v>6840.6580000000004</v>
      </c>
      <c r="X8" s="219">
        <v>7563.5619999999999</v>
      </c>
      <c r="Y8" s="219">
        <v>8857.4699999999993</v>
      </c>
      <c r="Z8" s="219">
        <v>9571.81</v>
      </c>
    </row>
    <row r="9" spans="1:26">
      <c r="A9" s="123" t="s">
        <v>64</v>
      </c>
      <c r="B9" s="204">
        <v>865.23599999999999</v>
      </c>
      <c r="C9" s="204">
        <v>951.16300000000001</v>
      </c>
      <c r="D9" s="204">
        <v>1044.9580000000001</v>
      </c>
      <c r="E9" s="204">
        <v>1141.1400000000001</v>
      </c>
      <c r="F9" s="204">
        <v>1282.21</v>
      </c>
      <c r="G9" s="204">
        <v>1499.712</v>
      </c>
      <c r="H9" s="204">
        <v>1751.3679999999999</v>
      </c>
      <c r="I9" s="204">
        <v>2095.239</v>
      </c>
      <c r="J9" s="204">
        <v>2691.0479999999998</v>
      </c>
      <c r="K9" s="204">
        <v>3446.6950000000002</v>
      </c>
      <c r="L9" s="204">
        <v>3813.4079999999999</v>
      </c>
      <c r="M9" s="221">
        <v>4499.8029999999999</v>
      </c>
      <c r="N9" s="221">
        <v>5553.2420000000002</v>
      </c>
      <c r="O9" s="221">
        <v>6282.7089999999998</v>
      </c>
      <c r="P9" s="221">
        <v>7039.5739999999996</v>
      </c>
      <c r="Q9" s="232">
        <v>7645.875</v>
      </c>
      <c r="R9" s="232">
        <v>8034.2870000000003</v>
      </c>
      <c r="S9" s="232">
        <v>8063.4459999999999</v>
      </c>
      <c r="T9" s="232">
        <v>8760.259</v>
      </c>
      <c r="U9" s="232">
        <v>9848.9490000000005</v>
      </c>
      <c r="V9" s="232">
        <v>10170.061</v>
      </c>
      <c r="W9" s="232">
        <v>10525.001</v>
      </c>
      <c r="X9" s="219">
        <v>12561.687</v>
      </c>
      <c r="Y9" s="219">
        <v>12970.328</v>
      </c>
      <c r="Z9" s="219">
        <v>13629.255999999999</v>
      </c>
    </row>
    <row r="10" spans="1:26">
      <c r="A10" s="123" t="s">
        <v>119</v>
      </c>
      <c r="B10" s="204">
        <v>33492.353999999999</v>
      </c>
      <c r="C10" s="204">
        <v>30798.717000000001</v>
      </c>
      <c r="D10" s="204">
        <v>30806.607</v>
      </c>
      <c r="E10" s="204">
        <v>33275.555999999997</v>
      </c>
      <c r="F10" s="204">
        <v>40512.044999999998</v>
      </c>
      <c r="G10" s="221">
        <v>46571.283000000003</v>
      </c>
      <c r="H10" s="221">
        <v>48872.095000000001</v>
      </c>
      <c r="I10" s="221">
        <v>52121.249000000003</v>
      </c>
      <c r="J10" s="221">
        <v>58641.192999999999</v>
      </c>
      <c r="K10" s="221">
        <v>64531.118999999999</v>
      </c>
      <c r="L10" s="221">
        <v>58286.536999999997</v>
      </c>
      <c r="M10" s="221">
        <v>58177.161999999997</v>
      </c>
      <c r="N10" s="221">
        <v>61864.093000000001</v>
      </c>
      <c r="O10" s="221">
        <v>58623.413999999997</v>
      </c>
      <c r="P10" s="221">
        <v>61325.574999999997</v>
      </c>
      <c r="Q10" s="232">
        <v>62729.499000000003</v>
      </c>
      <c r="R10" s="232">
        <v>53478.495000000003</v>
      </c>
      <c r="S10" s="232">
        <v>54862.847999999998</v>
      </c>
      <c r="T10" s="232">
        <v>57772.553</v>
      </c>
      <c r="U10" s="232">
        <v>61724.491999999998</v>
      </c>
      <c r="V10" s="232">
        <v>59678.595999999998</v>
      </c>
      <c r="W10" s="232">
        <v>61005.841</v>
      </c>
      <c r="X10" s="232">
        <v>68202.070000000007</v>
      </c>
      <c r="Y10" s="219">
        <v>65713.411999999997</v>
      </c>
      <c r="Z10" s="219">
        <v>66393.634999999995</v>
      </c>
    </row>
    <row r="11" spans="1:26">
      <c r="A11" s="123" t="s">
        <v>65</v>
      </c>
      <c r="B11" s="204">
        <v>829.57399999999996</v>
      </c>
      <c r="C11" s="204">
        <v>870.154</v>
      </c>
      <c r="D11" s="204">
        <v>834.13900000000001</v>
      </c>
      <c r="E11" s="204">
        <v>1002.907</v>
      </c>
      <c r="F11" s="204">
        <v>1186.845</v>
      </c>
      <c r="G11" s="221">
        <v>1280.6959999999999</v>
      </c>
      <c r="H11" s="221">
        <v>1403.876</v>
      </c>
      <c r="I11" s="221">
        <v>1764.79</v>
      </c>
      <c r="J11" s="221">
        <v>2064.232</v>
      </c>
      <c r="K11" s="221">
        <v>2418.0430000000001</v>
      </c>
      <c r="L11" s="221">
        <v>2464.9560000000001</v>
      </c>
      <c r="M11" s="221">
        <v>3178.1329999999998</v>
      </c>
      <c r="N11" s="221">
        <v>3688.5309999999999</v>
      </c>
      <c r="O11" s="221">
        <v>3744.53</v>
      </c>
      <c r="P11" s="221">
        <v>3684</v>
      </c>
      <c r="Q11" s="233">
        <v>3533.6060000000002</v>
      </c>
      <c r="R11" s="232">
        <v>3367.6909999999998</v>
      </c>
      <c r="S11" s="232">
        <v>3605.721</v>
      </c>
      <c r="T11" s="232">
        <v>3885.4650000000001</v>
      </c>
      <c r="U11" s="232">
        <v>3947.248</v>
      </c>
      <c r="V11" s="232">
        <v>4194.0860000000002</v>
      </c>
      <c r="W11" s="232">
        <v>3930.973</v>
      </c>
      <c r="X11" s="232">
        <v>4361.16</v>
      </c>
      <c r="Y11" s="219">
        <v>4691.2359999999999</v>
      </c>
      <c r="Z11" s="219">
        <v>5005.4830000000002</v>
      </c>
    </row>
    <row r="12" spans="1:26">
      <c r="A12" s="123" t="s">
        <v>66</v>
      </c>
      <c r="B12" s="204">
        <v>1112.3530000000001</v>
      </c>
      <c r="C12" s="204">
        <v>1087.287</v>
      </c>
      <c r="D12" s="204">
        <v>1003.957</v>
      </c>
      <c r="E12" s="204">
        <v>1050.297</v>
      </c>
      <c r="F12" s="204">
        <v>1062.6189999999999</v>
      </c>
      <c r="G12" s="221">
        <v>1137.068</v>
      </c>
      <c r="H12" s="221">
        <v>1261.2670000000001</v>
      </c>
      <c r="I12" s="221">
        <v>1470.825</v>
      </c>
      <c r="J12" s="221">
        <v>1764.683</v>
      </c>
      <c r="K12" s="221">
        <v>2011.633</v>
      </c>
      <c r="L12" s="221">
        <v>1923.674</v>
      </c>
      <c r="M12" s="221">
        <v>2237.1570000000002</v>
      </c>
      <c r="N12" s="221">
        <v>2473.2489999999998</v>
      </c>
      <c r="O12" s="221">
        <v>2721.252</v>
      </c>
      <c r="P12" s="221">
        <v>2903.1889999999999</v>
      </c>
      <c r="Q12" s="233">
        <v>2995.5039999999999</v>
      </c>
      <c r="R12" s="232">
        <v>3039.2339999999999</v>
      </c>
      <c r="S12" s="232">
        <v>3107.6460000000002</v>
      </c>
      <c r="T12" s="232">
        <v>3153.3139999999999</v>
      </c>
      <c r="U12" s="232">
        <v>3279.5189999999998</v>
      </c>
      <c r="V12" s="232">
        <v>3512.1950000000002</v>
      </c>
      <c r="W12" s="232">
        <v>3325.8359999999998</v>
      </c>
      <c r="X12" s="232">
        <v>3576.1010000000001</v>
      </c>
      <c r="Y12" s="219">
        <v>3597.4830000000002</v>
      </c>
      <c r="Z12" s="219">
        <v>3763.6959999999999</v>
      </c>
    </row>
    <row r="13" spans="1:26">
      <c r="A13" s="123" t="s">
        <v>120</v>
      </c>
      <c r="B13" s="204">
        <v>26241.796999999999</v>
      </c>
      <c r="C13" s="204">
        <v>24379.782999999999</v>
      </c>
      <c r="D13" s="204">
        <v>25001.18</v>
      </c>
      <c r="E13" s="204">
        <v>27008.261999999999</v>
      </c>
      <c r="F13" s="204">
        <v>32961.919999999998</v>
      </c>
      <c r="G13" s="221">
        <v>37816.080999999998</v>
      </c>
      <c r="H13" s="221">
        <v>39147.216</v>
      </c>
      <c r="I13" s="221">
        <v>41308.623</v>
      </c>
      <c r="J13" s="221">
        <v>48590.197999999997</v>
      </c>
      <c r="K13" s="221">
        <v>53897.91</v>
      </c>
      <c r="L13" s="221">
        <v>47541.745999999999</v>
      </c>
      <c r="M13" s="221">
        <v>46647.002</v>
      </c>
      <c r="N13" s="221">
        <v>51263.574000000001</v>
      </c>
      <c r="O13" s="221">
        <v>47850.555</v>
      </c>
      <c r="P13" s="221">
        <v>50006.019</v>
      </c>
      <c r="Q13" s="233">
        <v>50434.790999999997</v>
      </c>
      <c r="R13" s="232">
        <v>42867.09</v>
      </c>
      <c r="S13" s="232">
        <v>43865.756000000001</v>
      </c>
      <c r="T13" s="232">
        <v>46437.211000000003</v>
      </c>
      <c r="U13" s="232">
        <v>50032.02</v>
      </c>
      <c r="V13" s="232">
        <v>48667.722999999998</v>
      </c>
      <c r="W13" s="232">
        <v>49157.627</v>
      </c>
      <c r="X13" s="232">
        <v>53774.197</v>
      </c>
      <c r="Y13" s="219">
        <v>50818.381999999998</v>
      </c>
      <c r="Z13" s="219">
        <v>51177.006000000001</v>
      </c>
    </row>
    <row r="14" spans="1:26">
      <c r="A14" s="123" t="s">
        <v>67</v>
      </c>
      <c r="B14" s="204">
        <v>449.75099999999998</v>
      </c>
      <c r="C14" s="204">
        <v>451.089</v>
      </c>
      <c r="D14" s="204">
        <v>459.49099999999999</v>
      </c>
      <c r="E14" s="204">
        <v>479.24799999999999</v>
      </c>
      <c r="F14" s="204">
        <v>556.31600000000003</v>
      </c>
      <c r="G14" s="221">
        <v>638.78700000000003</v>
      </c>
      <c r="H14" s="221">
        <v>726.91700000000003</v>
      </c>
      <c r="I14" s="221">
        <v>814.35299999999995</v>
      </c>
      <c r="J14" s="221">
        <v>1046.8979999999999</v>
      </c>
      <c r="K14" s="221">
        <v>1019.511</v>
      </c>
      <c r="L14" s="221">
        <v>1121.248</v>
      </c>
      <c r="M14" s="221">
        <v>1384.174</v>
      </c>
      <c r="N14" s="221">
        <v>1458.106</v>
      </c>
      <c r="O14" s="221">
        <v>1443.8820000000001</v>
      </c>
      <c r="P14" s="221">
        <v>1449.61</v>
      </c>
      <c r="Q14" s="275">
        <v>1573.885</v>
      </c>
      <c r="R14" s="219">
        <v>1605.605</v>
      </c>
      <c r="S14" s="219">
        <v>1732.5540000000001</v>
      </c>
      <c r="T14" s="219">
        <v>1980.6679999999999</v>
      </c>
      <c r="U14" s="219">
        <v>1998.259</v>
      </c>
      <c r="V14" s="219">
        <v>2072.2460000000001</v>
      </c>
      <c r="W14" s="219">
        <v>1933.1</v>
      </c>
      <c r="X14" s="219">
        <v>2279.5140000000001</v>
      </c>
      <c r="Y14" s="219">
        <v>2465.8649999999998</v>
      </c>
      <c r="Z14" s="219">
        <v>2691.1959999999999</v>
      </c>
    </row>
    <row r="15" spans="1:26">
      <c r="A15" s="123" t="s">
        <v>330</v>
      </c>
      <c r="B15" s="204">
        <v>28733.205999999998</v>
      </c>
      <c r="C15" s="204">
        <v>28279.663</v>
      </c>
      <c r="D15" s="204">
        <v>27816.748</v>
      </c>
      <c r="E15" s="204">
        <v>30099.601999999999</v>
      </c>
      <c r="F15" s="204">
        <v>34524.995999999999</v>
      </c>
      <c r="G15" s="221">
        <v>40415.480000000003</v>
      </c>
      <c r="H15" s="221">
        <v>42171.201999999997</v>
      </c>
      <c r="I15" s="221">
        <v>44731.563999999998</v>
      </c>
      <c r="J15" s="221">
        <v>50675.531999999999</v>
      </c>
      <c r="K15" s="221">
        <v>48038.966</v>
      </c>
      <c r="L15" s="221">
        <v>39101.207999999999</v>
      </c>
      <c r="M15" s="221">
        <v>39731.624000000003</v>
      </c>
      <c r="N15" s="221">
        <v>42281.87</v>
      </c>
      <c r="O15" s="221">
        <v>42691.188000000002</v>
      </c>
      <c r="P15" s="221">
        <v>43757.447</v>
      </c>
      <c r="Q15" s="233">
        <v>47816.044999999998</v>
      </c>
      <c r="R15" s="232">
        <v>45418.934999999998</v>
      </c>
      <c r="S15" s="232">
        <v>41630.457000000002</v>
      </c>
      <c r="T15" s="232">
        <v>40903.517</v>
      </c>
      <c r="U15" s="232">
        <v>43718.964999999997</v>
      </c>
      <c r="V15" s="232">
        <v>43121.055999999997</v>
      </c>
      <c r="W15" s="232">
        <v>41127.442999999999</v>
      </c>
      <c r="X15" s="219">
        <v>47328.777999999998</v>
      </c>
      <c r="Y15" s="219">
        <v>47317.565000000002</v>
      </c>
      <c r="Z15" s="219">
        <v>51286.061999999998</v>
      </c>
    </row>
    <row r="16" spans="1:26">
      <c r="A16" s="123" t="s">
        <v>68</v>
      </c>
      <c r="B16" s="204">
        <v>26233.712</v>
      </c>
      <c r="C16" s="204">
        <v>26186.263999999999</v>
      </c>
      <c r="D16" s="204">
        <v>28120.1</v>
      </c>
      <c r="E16" s="204">
        <v>32482.077000000001</v>
      </c>
      <c r="F16" s="204">
        <v>40940.135999999999</v>
      </c>
      <c r="G16" s="221">
        <v>47389.262000000002</v>
      </c>
      <c r="H16" s="221">
        <v>50476.482000000004</v>
      </c>
      <c r="I16" s="221">
        <v>53738.836000000003</v>
      </c>
      <c r="J16" s="221">
        <v>60770.052000000003</v>
      </c>
      <c r="K16" s="221">
        <v>60989.976999999999</v>
      </c>
      <c r="L16" s="221">
        <v>51943.466999999997</v>
      </c>
      <c r="M16" s="221">
        <v>48620.625</v>
      </c>
      <c r="N16" s="221">
        <v>52122.087</v>
      </c>
      <c r="O16" s="221">
        <v>49029.286999999997</v>
      </c>
      <c r="P16" s="221">
        <v>51472.086000000003</v>
      </c>
      <c r="Q16" s="233">
        <v>55542.017999999996</v>
      </c>
      <c r="R16" s="232">
        <v>61902.659</v>
      </c>
      <c r="S16" s="232">
        <v>62668.052000000003</v>
      </c>
      <c r="T16" s="232">
        <v>69685.259000000005</v>
      </c>
      <c r="U16" s="232">
        <v>78988.565000000002</v>
      </c>
      <c r="V16" s="232">
        <v>80690.152000000002</v>
      </c>
      <c r="W16" s="232">
        <v>85225.087</v>
      </c>
      <c r="X16" s="232">
        <v>100129.45299999999</v>
      </c>
      <c r="Y16" s="219">
        <v>102217.439</v>
      </c>
      <c r="Z16" s="219">
        <v>106997.402</v>
      </c>
    </row>
    <row r="17" spans="1:26">
      <c r="A17" s="123" t="s">
        <v>69</v>
      </c>
      <c r="B17" s="204">
        <v>15814.188</v>
      </c>
      <c r="C17" s="204">
        <v>14761.108</v>
      </c>
      <c r="D17" s="204">
        <v>15400.911</v>
      </c>
      <c r="E17" s="204">
        <v>17097.916000000001</v>
      </c>
      <c r="F17" s="204">
        <v>21501.074000000001</v>
      </c>
      <c r="G17" s="221">
        <v>24932.129000000001</v>
      </c>
      <c r="H17" s="221">
        <v>26438.030999999999</v>
      </c>
      <c r="I17" s="221">
        <v>28414.133000000002</v>
      </c>
      <c r="J17" s="221">
        <v>32588.562000000002</v>
      </c>
      <c r="K17" s="221">
        <v>35484.39</v>
      </c>
      <c r="L17" s="221">
        <v>32131.382000000001</v>
      </c>
      <c r="M17" s="221">
        <v>30566.877</v>
      </c>
      <c r="N17" s="221">
        <v>31676.69</v>
      </c>
      <c r="O17" s="221">
        <v>28344.776000000002</v>
      </c>
      <c r="P17" s="221">
        <v>29084.957999999999</v>
      </c>
      <c r="Q17" s="233">
        <v>29524.755000000001</v>
      </c>
      <c r="R17" s="232">
        <v>25764.215</v>
      </c>
      <c r="S17" s="232">
        <v>26535.545999999998</v>
      </c>
      <c r="T17" s="232">
        <v>28196.758999999998</v>
      </c>
      <c r="U17" s="232">
        <v>30423.167000000001</v>
      </c>
      <c r="V17" s="232">
        <v>29576.25</v>
      </c>
      <c r="W17" s="232">
        <v>27039.18</v>
      </c>
      <c r="X17" s="232">
        <v>30089.517</v>
      </c>
      <c r="Y17" s="219">
        <v>29198.085999999999</v>
      </c>
      <c r="Z17" s="219">
        <v>29729.167000000001</v>
      </c>
    </row>
    <row r="18" spans="1:26">
      <c r="A18" s="123" t="s">
        <v>70</v>
      </c>
      <c r="B18" s="204">
        <v>19766.940999999999</v>
      </c>
      <c r="C18" s="204">
        <v>21641.298999999999</v>
      </c>
      <c r="D18" s="204">
        <v>20918.337</v>
      </c>
      <c r="E18" s="204">
        <v>19044.915000000001</v>
      </c>
      <c r="F18" s="204">
        <v>19634.851999999999</v>
      </c>
      <c r="G18" s="221">
        <v>20565.767</v>
      </c>
      <c r="H18" s="221">
        <v>21233.795999999998</v>
      </c>
      <c r="I18" s="221">
        <v>22501.118999999999</v>
      </c>
      <c r="J18" s="221">
        <v>25647.697</v>
      </c>
      <c r="K18" s="221">
        <v>30182.526000000002</v>
      </c>
      <c r="L18" s="221">
        <v>28330.227999999999</v>
      </c>
      <c r="M18" s="221">
        <v>31278.045999999998</v>
      </c>
      <c r="N18" s="221">
        <v>34366.858</v>
      </c>
      <c r="O18" s="221">
        <v>33170.021999999997</v>
      </c>
      <c r="P18" s="221">
        <v>36957.353000000003</v>
      </c>
      <c r="Q18" s="233">
        <v>38276.629999999997</v>
      </c>
      <c r="R18" s="232">
        <v>36221.118000000002</v>
      </c>
      <c r="S18" s="232">
        <v>37701.930999999997</v>
      </c>
      <c r="T18" s="232">
        <v>41131.718999999997</v>
      </c>
      <c r="U18" s="232">
        <v>42422.85</v>
      </c>
      <c r="V18" s="232">
        <v>44466.798000000003</v>
      </c>
      <c r="W18" s="232">
        <v>44850.440999999999</v>
      </c>
      <c r="X18" s="232">
        <v>52151.927000000003</v>
      </c>
      <c r="Y18" s="219">
        <v>55358.834999999999</v>
      </c>
      <c r="Z18" s="219">
        <v>58273.434999999998</v>
      </c>
    </row>
    <row r="19" spans="1:26">
      <c r="A19" s="123" t="s">
        <v>121</v>
      </c>
      <c r="B19" s="204">
        <v>30928.571</v>
      </c>
      <c r="C19" s="204">
        <v>29589.141</v>
      </c>
      <c r="D19" s="204">
        <v>27207.49</v>
      </c>
      <c r="E19" s="204">
        <v>29846.186000000002</v>
      </c>
      <c r="F19" s="204">
        <v>37249.256999999998</v>
      </c>
      <c r="G19" s="221">
        <v>42736.875999999997</v>
      </c>
      <c r="H19" s="221">
        <v>43349.851000000002</v>
      </c>
      <c r="I19" s="221">
        <v>46425.841</v>
      </c>
      <c r="J19" s="221">
        <v>53496.534</v>
      </c>
      <c r="K19" s="221">
        <v>55929.862000000001</v>
      </c>
      <c r="L19" s="221">
        <v>46734.909</v>
      </c>
      <c r="M19" s="221">
        <v>52658.794000000002</v>
      </c>
      <c r="N19" s="221">
        <v>60540.218000000001</v>
      </c>
      <c r="O19" s="221">
        <v>57816.023000000001</v>
      </c>
      <c r="P19" s="221">
        <v>60845.006999999998</v>
      </c>
      <c r="Q19" s="233">
        <v>59704.813999999998</v>
      </c>
      <c r="R19" s="232">
        <v>51274.277999999998</v>
      </c>
      <c r="S19" s="232">
        <v>51590.472999999998</v>
      </c>
      <c r="T19" s="232">
        <v>53459.072</v>
      </c>
      <c r="U19" s="232">
        <v>54295.731</v>
      </c>
      <c r="V19" s="232">
        <v>51694.498</v>
      </c>
      <c r="W19" s="232">
        <v>52706.294000000002</v>
      </c>
      <c r="X19" s="232">
        <v>60815.535000000003</v>
      </c>
      <c r="Y19" s="219">
        <v>56361.425000000003</v>
      </c>
      <c r="Z19" s="219">
        <v>60473.031000000003</v>
      </c>
    </row>
    <row r="20" spans="1:26">
      <c r="A20" s="123" t="s">
        <v>58</v>
      </c>
      <c r="B20" s="204">
        <v>22029.683000000001</v>
      </c>
      <c r="C20" s="204">
        <v>20153.066999999999</v>
      </c>
      <c r="D20" s="204">
        <v>20505.938999999998</v>
      </c>
      <c r="E20" s="204">
        <v>22386.278999999999</v>
      </c>
      <c r="F20" s="204">
        <v>27580.456999999999</v>
      </c>
      <c r="G20" s="221">
        <v>31342.832999999999</v>
      </c>
      <c r="H20" s="221">
        <v>32031.448</v>
      </c>
      <c r="I20" s="221">
        <v>33448.084999999999</v>
      </c>
      <c r="J20" s="221">
        <v>37828.339999999997</v>
      </c>
      <c r="K20" s="221">
        <v>40818.959999999999</v>
      </c>
      <c r="L20" s="221">
        <v>36982.805999999997</v>
      </c>
      <c r="M20" s="221">
        <v>35815.593000000001</v>
      </c>
      <c r="N20" s="221">
        <v>38276.034</v>
      </c>
      <c r="O20" s="221">
        <v>34743.750999999997</v>
      </c>
      <c r="P20" s="221">
        <v>35534.99</v>
      </c>
      <c r="Q20" s="233">
        <v>35836.161</v>
      </c>
      <c r="R20" s="232">
        <v>30463.696</v>
      </c>
      <c r="S20" s="232">
        <v>31190.776000000002</v>
      </c>
      <c r="T20" s="232">
        <v>32648.756000000001</v>
      </c>
      <c r="U20" s="232">
        <v>34917.563000000002</v>
      </c>
      <c r="V20" s="232">
        <v>33627.862000000001</v>
      </c>
      <c r="W20" s="232">
        <v>31707.096000000001</v>
      </c>
      <c r="X20" s="219">
        <v>35472.803</v>
      </c>
      <c r="Y20" s="219">
        <v>33739.75</v>
      </c>
      <c r="Z20" s="219">
        <v>33662.303999999996</v>
      </c>
    </row>
    <row r="21" spans="1:26">
      <c r="A21" s="123" t="s">
        <v>59</v>
      </c>
      <c r="B21" s="204">
        <v>36622.885000000002</v>
      </c>
      <c r="C21" s="204">
        <v>39172.963000000003</v>
      </c>
      <c r="D21" s="204">
        <v>34410.68</v>
      </c>
      <c r="E21" s="204">
        <v>32832.296000000002</v>
      </c>
      <c r="F21" s="204">
        <v>35410.222000000002</v>
      </c>
      <c r="G21" s="221">
        <v>38307.095999999998</v>
      </c>
      <c r="H21" s="221">
        <v>37819.1</v>
      </c>
      <c r="I21" s="221">
        <v>36021.9</v>
      </c>
      <c r="J21" s="221">
        <v>35847.226000000002</v>
      </c>
      <c r="K21" s="221">
        <v>39992.06</v>
      </c>
      <c r="L21" s="221">
        <v>41469.773000000001</v>
      </c>
      <c r="M21" s="221">
        <v>45135.796000000002</v>
      </c>
      <c r="N21" s="221">
        <v>48760.904999999999</v>
      </c>
      <c r="O21" s="221">
        <v>49175.053999999996</v>
      </c>
      <c r="P21" s="221">
        <v>40934.756000000001</v>
      </c>
      <c r="Q21" s="233">
        <v>38522.771000000001</v>
      </c>
      <c r="R21" s="232">
        <v>35005.656000000003</v>
      </c>
      <c r="S21" s="219">
        <v>39411.423999999999</v>
      </c>
      <c r="T21" s="219">
        <v>38903.298000000003</v>
      </c>
      <c r="U21" s="219">
        <v>39850.366999999998</v>
      </c>
      <c r="V21" s="219">
        <v>40566.311000000002</v>
      </c>
      <c r="W21" s="219">
        <v>39981.483999999997</v>
      </c>
      <c r="X21" s="219">
        <v>39301.07</v>
      </c>
      <c r="Y21" s="219">
        <v>34357.864000000001</v>
      </c>
      <c r="Z21" s="219">
        <v>35033.911</v>
      </c>
    </row>
    <row r="22" spans="1:26">
      <c r="A22" s="123" t="s">
        <v>71</v>
      </c>
      <c r="B22" s="204">
        <v>22340.553</v>
      </c>
      <c r="C22" s="204">
        <v>24296.721000000001</v>
      </c>
      <c r="D22" s="204">
        <v>23859.714</v>
      </c>
      <c r="E22" s="204">
        <v>24279.186000000002</v>
      </c>
      <c r="F22" s="204">
        <v>28338.744999999999</v>
      </c>
      <c r="G22" s="221">
        <v>32176.593000000001</v>
      </c>
      <c r="H22" s="221">
        <v>36439.620000000003</v>
      </c>
      <c r="I22" s="221">
        <v>40558.896999999997</v>
      </c>
      <c r="J22" s="221">
        <v>44716.985000000001</v>
      </c>
      <c r="K22" s="221">
        <v>46773.837</v>
      </c>
      <c r="L22" s="221">
        <v>40990.625</v>
      </c>
      <c r="M22" s="221">
        <v>47627.345000000001</v>
      </c>
      <c r="N22" s="221">
        <v>52285.936999999998</v>
      </c>
      <c r="O22" s="221">
        <v>52744.004000000001</v>
      </c>
      <c r="P22" s="221">
        <v>52708.61</v>
      </c>
      <c r="Q22" s="233">
        <v>51020.843000000001</v>
      </c>
      <c r="R22" s="232">
        <v>43626.47</v>
      </c>
      <c r="S22" s="232">
        <v>42382.635000000002</v>
      </c>
      <c r="T22" s="232">
        <v>45191.993000000002</v>
      </c>
      <c r="U22" s="232">
        <v>46625.858999999997</v>
      </c>
      <c r="V22" s="232">
        <v>46403.985999999997</v>
      </c>
      <c r="W22" s="232">
        <v>43306.635000000002</v>
      </c>
      <c r="X22" s="232">
        <v>52015.069000000003</v>
      </c>
      <c r="Y22" s="219">
        <v>56794.017999999996</v>
      </c>
      <c r="Z22" s="219">
        <v>59178.976000000002</v>
      </c>
    </row>
    <row r="23" spans="1:26">
      <c r="A23" s="123" t="s">
        <v>72</v>
      </c>
      <c r="B23" s="204">
        <v>2672.5749999999998</v>
      </c>
      <c r="C23" s="204">
        <v>2534.444</v>
      </c>
      <c r="D23" s="204">
        <v>2460.326</v>
      </c>
      <c r="E23" s="204">
        <v>2423.3629999999998</v>
      </c>
      <c r="F23" s="204">
        <v>2312.5970000000002</v>
      </c>
      <c r="G23" s="221">
        <v>2826.04</v>
      </c>
      <c r="H23" s="221">
        <v>3493.9760000000001</v>
      </c>
      <c r="I23" s="221">
        <v>3836.6819999999998</v>
      </c>
      <c r="J23" s="221">
        <v>4834.4160000000002</v>
      </c>
      <c r="K23" s="221">
        <v>5622.1090000000004</v>
      </c>
      <c r="L23" s="221">
        <v>5330.8059999999996</v>
      </c>
      <c r="M23" s="196">
        <v>6498.585</v>
      </c>
      <c r="N23" s="221">
        <v>7518.3040000000001</v>
      </c>
      <c r="O23" s="221">
        <v>8237.2929999999997</v>
      </c>
      <c r="P23" s="221">
        <v>8409.7000000000007</v>
      </c>
      <c r="Q23" s="232">
        <v>8312.0560000000005</v>
      </c>
      <c r="R23" s="232">
        <v>6337.03</v>
      </c>
      <c r="S23" s="232">
        <v>6037.1329999999998</v>
      </c>
      <c r="T23" s="232">
        <v>6577.2870000000003</v>
      </c>
      <c r="U23" s="232">
        <v>6923.64</v>
      </c>
      <c r="V23" s="232">
        <v>6540.1409999999996</v>
      </c>
      <c r="W23" s="232">
        <v>5368.3239999999996</v>
      </c>
      <c r="X23" s="232">
        <v>6158.91</v>
      </c>
      <c r="Y23" s="219">
        <v>6644.4920000000002</v>
      </c>
      <c r="Z23" s="219">
        <v>6939.5479999999998</v>
      </c>
    </row>
    <row r="24" spans="1:26">
      <c r="A24" s="123" t="s">
        <v>174</v>
      </c>
      <c r="B24" s="204">
        <v>10666.861999999999</v>
      </c>
      <c r="C24" s="204">
        <v>12263.471</v>
      </c>
      <c r="D24" s="204">
        <v>11563.04</v>
      </c>
      <c r="E24" s="204">
        <v>13159.674999999999</v>
      </c>
      <c r="F24" s="204">
        <v>14672.418</v>
      </c>
      <c r="G24" s="221">
        <v>16482.75</v>
      </c>
      <c r="H24" s="221">
        <v>19398.493999999999</v>
      </c>
      <c r="I24" s="221">
        <v>21730.952000000001</v>
      </c>
      <c r="J24" s="221">
        <v>24083.338</v>
      </c>
      <c r="K24" s="221">
        <v>21387.708999999999</v>
      </c>
      <c r="L24" s="221">
        <v>19139.732</v>
      </c>
      <c r="M24" s="221">
        <v>23077.161</v>
      </c>
      <c r="N24" s="221">
        <v>25100.187999999998</v>
      </c>
      <c r="O24" s="221">
        <v>25459.168000000001</v>
      </c>
      <c r="P24" s="221">
        <v>27179.519</v>
      </c>
      <c r="Q24" s="233">
        <v>29252.933000000001</v>
      </c>
      <c r="R24" s="232">
        <v>28737.438999999998</v>
      </c>
      <c r="S24" s="232">
        <v>29274.232</v>
      </c>
      <c r="T24" s="232">
        <v>31600.735000000001</v>
      </c>
      <c r="U24" s="232">
        <v>33447.154000000002</v>
      </c>
      <c r="V24" s="232">
        <v>31902.417000000001</v>
      </c>
      <c r="W24" s="232">
        <v>31728.304</v>
      </c>
      <c r="X24" s="232">
        <v>35003.822</v>
      </c>
      <c r="Y24" s="219">
        <v>33591.576999999997</v>
      </c>
      <c r="Z24" s="219">
        <v>34767.205000000002</v>
      </c>
    </row>
    <row r="25" spans="1:26">
      <c r="A25" s="123" t="s">
        <v>73</v>
      </c>
      <c r="B25" s="204">
        <v>49341.224999999999</v>
      </c>
      <c r="C25" s="204">
        <v>48984.173000000003</v>
      </c>
      <c r="D25" s="204">
        <v>48719.11</v>
      </c>
      <c r="E25" s="204">
        <v>53227.552000000003</v>
      </c>
      <c r="F25" s="204">
        <v>66160.475999999995</v>
      </c>
      <c r="G25" s="221">
        <v>77030.645999999993</v>
      </c>
      <c r="H25" s="221">
        <v>81728.631999999998</v>
      </c>
      <c r="I25" s="221">
        <v>91478.072</v>
      </c>
      <c r="J25" s="221">
        <v>108343.849</v>
      </c>
      <c r="K25" s="221">
        <v>121616.145</v>
      </c>
      <c r="L25" s="221">
        <v>110249.41899999999</v>
      </c>
      <c r="M25" s="221">
        <v>112049.15</v>
      </c>
      <c r="N25" s="221">
        <v>120526.246</v>
      </c>
      <c r="O25" s="221">
        <v>113953.492</v>
      </c>
      <c r="P25" s="221">
        <v>121423.16800000001</v>
      </c>
      <c r="Q25" s="232">
        <v>125200.137</v>
      </c>
      <c r="R25" s="232">
        <v>106710.076</v>
      </c>
      <c r="S25" s="232">
        <v>107948.19899999999</v>
      </c>
      <c r="T25" s="232">
        <v>111211.579</v>
      </c>
      <c r="U25" s="232">
        <v>118466.355</v>
      </c>
      <c r="V25" s="232">
        <v>114357.50900000001</v>
      </c>
      <c r="W25" s="232">
        <v>117063.65399999999</v>
      </c>
      <c r="X25" s="219">
        <v>136701.39600000001</v>
      </c>
      <c r="Y25" s="219">
        <v>127672.531</v>
      </c>
      <c r="Z25" s="219">
        <v>128819.444</v>
      </c>
    </row>
    <row r="26" spans="1:26">
      <c r="A26" s="123" t="s">
        <v>51</v>
      </c>
      <c r="B26" s="204">
        <v>4786.2449999999999</v>
      </c>
      <c r="C26" s="204">
        <v>4619.2929999999997</v>
      </c>
      <c r="D26" s="204">
        <v>5269.607</v>
      </c>
      <c r="E26" s="204">
        <v>6644.61</v>
      </c>
      <c r="F26" s="204">
        <v>8410.7690000000002</v>
      </c>
      <c r="G26" s="221">
        <v>10275.773999999999</v>
      </c>
      <c r="H26" s="221">
        <v>11188.448</v>
      </c>
      <c r="I26" s="221">
        <v>11469.411</v>
      </c>
      <c r="J26" s="221">
        <v>13904.825999999999</v>
      </c>
      <c r="K26" s="221">
        <v>15742.787</v>
      </c>
      <c r="L26" s="221">
        <v>13035.623</v>
      </c>
      <c r="M26" s="221">
        <v>13173.209000000001</v>
      </c>
      <c r="N26" s="221">
        <v>14195.846</v>
      </c>
      <c r="O26" s="221">
        <v>12935.511</v>
      </c>
      <c r="P26" s="221">
        <v>13665.526</v>
      </c>
      <c r="Q26" s="232">
        <v>14251.799000000001</v>
      </c>
      <c r="R26" s="232">
        <v>12690.166999999999</v>
      </c>
      <c r="S26" s="232">
        <v>13086.074000000001</v>
      </c>
      <c r="T26" s="232">
        <v>14608.721</v>
      </c>
      <c r="U26" s="232">
        <v>16423.28</v>
      </c>
      <c r="V26" s="232">
        <v>16731.469000000001</v>
      </c>
      <c r="W26" s="232">
        <v>16044.088</v>
      </c>
      <c r="X26" s="232">
        <v>18732.38</v>
      </c>
      <c r="Y26" s="219">
        <v>18982.752</v>
      </c>
      <c r="Z26" s="219">
        <v>20118.669000000002</v>
      </c>
    </row>
    <row r="27" spans="1:26">
      <c r="A27" s="123" t="s">
        <v>52</v>
      </c>
      <c r="B27" s="204">
        <v>3762.7710000000002</v>
      </c>
      <c r="C27" s="204">
        <v>4347.7269999999999</v>
      </c>
      <c r="D27" s="204">
        <v>4189.0529999999999</v>
      </c>
      <c r="E27" s="204">
        <v>4441.8119999999999</v>
      </c>
      <c r="F27" s="204">
        <v>4740.3239999999996</v>
      </c>
      <c r="G27" s="221">
        <v>5244.8609999999999</v>
      </c>
      <c r="H27" s="221">
        <v>5678.7470000000003</v>
      </c>
      <c r="I27" s="221">
        <v>6354.9769999999999</v>
      </c>
      <c r="J27" s="221">
        <v>7485.942</v>
      </c>
      <c r="K27" s="221">
        <v>8771.0259999999998</v>
      </c>
      <c r="L27" s="221">
        <v>7550.2510000000002</v>
      </c>
      <c r="M27" s="221">
        <v>9054.1090000000004</v>
      </c>
      <c r="N27" s="221">
        <v>10413.692999999999</v>
      </c>
      <c r="O27" s="221">
        <v>10815.088</v>
      </c>
      <c r="P27" s="221">
        <v>10858.449000000001</v>
      </c>
      <c r="Q27" s="233">
        <v>11172.4</v>
      </c>
      <c r="R27" s="232">
        <v>9663.2829999999994</v>
      </c>
      <c r="S27" s="232">
        <v>9544.2459999999992</v>
      </c>
      <c r="T27" s="232">
        <v>9969.4950000000008</v>
      </c>
      <c r="U27" s="232">
        <v>11086.112999999999</v>
      </c>
      <c r="V27" s="232">
        <v>11231.539000000001</v>
      </c>
      <c r="W27" s="232">
        <v>10361.276</v>
      </c>
      <c r="X27" s="232">
        <v>11407.678</v>
      </c>
      <c r="Y27" s="219">
        <v>13107.875</v>
      </c>
      <c r="Z27" s="219">
        <v>13942.624</v>
      </c>
    </row>
    <row r="28" spans="1:26">
      <c r="A28" s="123" t="s">
        <v>74</v>
      </c>
      <c r="B28" s="204">
        <v>6157.2489999999998</v>
      </c>
      <c r="C28" s="204">
        <v>7166.1409999999996</v>
      </c>
      <c r="D28" s="204">
        <v>7558.9750000000004</v>
      </c>
      <c r="E28" s="204">
        <v>7607.4430000000002</v>
      </c>
      <c r="F28" s="204">
        <v>7088.4620000000004</v>
      </c>
      <c r="G28" s="221">
        <v>7501.9139999999998</v>
      </c>
      <c r="H28" s="221">
        <v>8303.9850000000006</v>
      </c>
      <c r="I28" s="221">
        <v>9102.5139999999992</v>
      </c>
      <c r="J28" s="221">
        <v>9680.4320000000007</v>
      </c>
      <c r="K28" s="221">
        <v>10053.736999999999</v>
      </c>
      <c r="L28" s="221">
        <v>8029.2960000000003</v>
      </c>
      <c r="M28" s="221">
        <v>9299.4549999999999</v>
      </c>
      <c r="N28" s="221">
        <v>10232.411</v>
      </c>
      <c r="O28" s="221">
        <v>10271.406000000001</v>
      </c>
      <c r="P28" s="221">
        <v>10758.984</v>
      </c>
      <c r="Q28" s="233">
        <v>10967.112999999999</v>
      </c>
      <c r="R28" s="232">
        <v>9657.1180000000004</v>
      </c>
      <c r="S28" s="232">
        <v>8788.5879999999997</v>
      </c>
      <c r="T28" s="232">
        <v>9342.92</v>
      </c>
      <c r="U28" s="232">
        <v>9753.6669999999995</v>
      </c>
      <c r="V28" s="232">
        <v>10025.539000000001</v>
      </c>
      <c r="W28" s="232">
        <v>8528.1090000000004</v>
      </c>
      <c r="X28" s="219">
        <v>10061.534</v>
      </c>
      <c r="Y28" s="219">
        <v>10947.977999999999</v>
      </c>
      <c r="Z28" s="219">
        <v>11250.505999999999</v>
      </c>
    </row>
    <row r="29" spans="1:26">
      <c r="A29" s="123" t="s">
        <v>75</v>
      </c>
      <c r="B29" s="204">
        <v>1518.1969999999999</v>
      </c>
      <c r="C29" s="204">
        <v>1636.752</v>
      </c>
      <c r="D29" s="204">
        <v>1566.1990000000001</v>
      </c>
      <c r="E29" s="204">
        <v>1355.278</v>
      </c>
      <c r="F29" s="204">
        <v>1252.404</v>
      </c>
      <c r="G29" s="221">
        <v>1195.597</v>
      </c>
      <c r="H29" s="221">
        <v>1331.3620000000001</v>
      </c>
      <c r="I29" s="221">
        <v>1563.739</v>
      </c>
      <c r="J29" s="221">
        <v>1862.164</v>
      </c>
      <c r="K29" s="221">
        <v>2271.232</v>
      </c>
      <c r="L29" s="221">
        <v>2578.884</v>
      </c>
      <c r="M29" s="221">
        <v>2922.7959999999998</v>
      </c>
      <c r="N29" s="221">
        <v>3077.3429999999998</v>
      </c>
      <c r="O29" s="221">
        <v>3379.0129999999999</v>
      </c>
      <c r="P29" s="221">
        <v>3404.3409999999999</v>
      </c>
      <c r="Q29" s="233">
        <v>3566.0920000000001</v>
      </c>
      <c r="R29" s="41">
        <v>3827.953</v>
      </c>
      <c r="S29" s="41">
        <v>3797.105</v>
      </c>
      <c r="T29" s="232">
        <v>2592.6860000000001</v>
      </c>
      <c r="U29" s="41">
        <v>2710.1</v>
      </c>
      <c r="V29" s="41">
        <v>3214.31</v>
      </c>
      <c r="W29" s="41">
        <v>3802.4</v>
      </c>
      <c r="X29" s="41">
        <v>4144.4219999999996</v>
      </c>
      <c r="Y29" s="274">
        <v>4504.3689999999997</v>
      </c>
      <c r="Z29" s="274">
        <v>4437.4170000000004</v>
      </c>
    </row>
    <row r="30" spans="1:26">
      <c r="A30" s="123" t="s">
        <v>77</v>
      </c>
      <c r="B30" s="204">
        <v>1903.93</v>
      </c>
      <c r="C30" s="204">
        <v>1940.2380000000001</v>
      </c>
      <c r="D30" s="204">
        <v>1935.546</v>
      </c>
      <c r="E30" s="204">
        <v>2017.7650000000001</v>
      </c>
      <c r="F30" s="204">
        <v>2159.7440000000001</v>
      </c>
      <c r="G30" s="221">
        <v>2408.0909999999999</v>
      </c>
      <c r="H30" s="221">
        <v>2669.2139999999999</v>
      </c>
      <c r="I30" s="221">
        <v>3106.7190000000001</v>
      </c>
      <c r="J30" s="221">
        <v>3587.7979999999998</v>
      </c>
      <c r="K30" s="221">
        <v>4209.0379999999996</v>
      </c>
      <c r="L30" s="221">
        <v>4179.71</v>
      </c>
      <c r="M30" s="221">
        <v>5055.5209999999997</v>
      </c>
      <c r="N30" s="221">
        <v>5736.12</v>
      </c>
      <c r="O30" s="221">
        <v>6407.63</v>
      </c>
      <c r="P30" s="221">
        <v>6647.5169999999998</v>
      </c>
      <c r="Q30" s="233">
        <v>6583.9989999999998</v>
      </c>
      <c r="R30" s="232">
        <v>6164.2150000000001</v>
      </c>
      <c r="S30" s="232">
        <v>6207.4290000000001</v>
      </c>
      <c r="T30" s="232">
        <v>6776.8879999999999</v>
      </c>
      <c r="U30" s="219">
        <v>7051.59</v>
      </c>
      <c r="V30" s="219">
        <v>7006.3370000000004</v>
      </c>
      <c r="W30" s="219">
        <v>6145.0309999999999</v>
      </c>
      <c r="X30" s="219">
        <v>6678.8879999999999</v>
      </c>
      <c r="Y30" s="219">
        <v>7004.7929999999997</v>
      </c>
      <c r="Z30" s="219">
        <v>7353.4290000000001</v>
      </c>
    </row>
    <row r="31" spans="1:26">
      <c r="A31" s="123" t="s">
        <v>122</v>
      </c>
      <c r="B31" s="204">
        <v>4348.1469999999999</v>
      </c>
      <c r="C31" s="204">
        <v>4485.0640000000003</v>
      </c>
      <c r="D31" s="204">
        <v>4987.8590000000004</v>
      </c>
      <c r="E31" s="204">
        <v>5205.5169999999998</v>
      </c>
      <c r="F31" s="204">
        <v>5699.5569999999998</v>
      </c>
      <c r="G31" s="221">
        <v>6684.6750000000002</v>
      </c>
      <c r="H31" s="221">
        <v>8023.9210000000003</v>
      </c>
      <c r="I31" s="221">
        <v>9031.7970000000005</v>
      </c>
      <c r="J31" s="221">
        <v>11252.862999999999</v>
      </c>
      <c r="K31" s="221">
        <v>13999.495999999999</v>
      </c>
      <c r="L31" s="221">
        <v>11532.282999999999</v>
      </c>
      <c r="M31" s="221">
        <v>12619.616</v>
      </c>
      <c r="N31" s="221">
        <v>13879.525</v>
      </c>
      <c r="O31" s="221">
        <v>13096.89</v>
      </c>
      <c r="P31" s="221">
        <v>13688.355</v>
      </c>
      <c r="Q31" s="232">
        <v>14272.29</v>
      </c>
      <c r="R31" s="232">
        <v>12563.614</v>
      </c>
      <c r="S31" s="232">
        <v>12438.522999999999</v>
      </c>
      <c r="T31" s="232">
        <v>13868.906000000001</v>
      </c>
      <c r="U31" s="232">
        <v>15468.263999999999</v>
      </c>
      <c r="V31" s="232">
        <v>15726.878000000001</v>
      </c>
      <c r="W31" s="232">
        <v>15801.557000000001</v>
      </c>
      <c r="X31" s="232">
        <v>17945.751</v>
      </c>
      <c r="Y31" s="219">
        <v>19023.227999999999</v>
      </c>
      <c r="Z31" s="219">
        <v>20045.238000000001</v>
      </c>
    </row>
    <row r="32" spans="1:26">
      <c r="A32" s="123" t="s">
        <v>183</v>
      </c>
      <c r="B32" s="204">
        <v>1427.307</v>
      </c>
      <c r="C32" s="204">
        <v>1901.9559999999999</v>
      </c>
      <c r="D32" s="204">
        <v>2255.2530000000002</v>
      </c>
      <c r="E32" s="204">
        <v>2552.788</v>
      </c>
      <c r="F32" s="204">
        <v>3197.5729999999999</v>
      </c>
      <c r="G32" s="221">
        <v>4403.9620000000004</v>
      </c>
      <c r="H32" s="221">
        <v>5708.8379999999997</v>
      </c>
      <c r="I32" s="221">
        <v>7426.0050000000001</v>
      </c>
      <c r="J32" s="221">
        <v>9761.3680000000004</v>
      </c>
      <c r="K32" s="221">
        <v>12464.244000000001</v>
      </c>
      <c r="L32" s="221">
        <v>9156.9699999999993</v>
      </c>
      <c r="M32" s="221">
        <v>11431.147999999999</v>
      </c>
      <c r="N32" s="221">
        <v>14306.432000000001</v>
      </c>
      <c r="O32" s="221">
        <v>15287.967000000001</v>
      </c>
      <c r="P32" s="221">
        <v>15928.699000000001</v>
      </c>
      <c r="Q32" s="232">
        <v>14007.509</v>
      </c>
      <c r="R32" s="232">
        <v>9257.9349999999995</v>
      </c>
      <c r="S32" s="232">
        <v>8723.5229999999992</v>
      </c>
      <c r="T32" s="232">
        <v>10723.995999999999</v>
      </c>
      <c r="U32" s="232">
        <v>11261.716</v>
      </c>
      <c r="V32" s="232">
        <v>11555.269</v>
      </c>
      <c r="W32" s="232">
        <v>10155.335999999999</v>
      </c>
      <c r="X32" s="232">
        <v>12218.703</v>
      </c>
      <c r="Y32" s="219">
        <v>14665.248</v>
      </c>
      <c r="Z32" s="219">
        <v>14704.655000000001</v>
      </c>
    </row>
    <row r="33" spans="1:26">
      <c r="A33" s="123" t="s">
        <v>78</v>
      </c>
      <c r="B33" s="204">
        <v>1025.7</v>
      </c>
      <c r="C33" s="204">
        <v>1065.4690000000001</v>
      </c>
      <c r="D33" s="204">
        <v>1017.154</v>
      </c>
      <c r="E33" s="204">
        <v>1061.683</v>
      </c>
      <c r="F33" s="204">
        <v>1162.71</v>
      </c>
      <c r="G33" s="221">
        <v>1259.771</v>
      </c>
      <c r="H33" s="221">
        <v>1477.595</v>
      </c>
      <c r="I33" s="221">
        <v>1698.1559999999999</v>
      </c>
      <c r="J33" s="221">
        <v>1928.7139999999999</v>
      </c>
      <c r="K33" s="221">
        <v>2410.8009999999999</v>
      </c>
      <c r="L33" s="221">
        <v>2472.2420000000002</v>
      </c>
      <c r="M33" s="221">
        <v>2894.26</v>
      </c>
      <c r="N33" s="221">
        <v>3320.0740000000001</v>
      </c>
      <c r="O33" s="221">
        <v>3446.355</v>
      </c>
      <c r="P33" s="232">
        <v>3737.366</v>
      </c>
      <c r="Q33" s="232">
        <v>3969.7130000000002</v>
      </c>
      <c r="R33" s="232">
        <v>4057.7420000000002</v>
      </c>
      <c r="S33" s="232">
        <v>4150.3670000000002</v>
      </c>
      <c r="T33" s="232">
        <v>4401.0550000000003</v>
      </c>
      <c r="U33" s="232">
        <v>4360.1490000000003</v>
      </c>
      <c r="V33" s="232">
        <v>4082.694</v>
      </c>
      <c r="W33" s="232">
        <v>3893.8420000000001</v>
      </c>
      <c r="X33" s="219">
        <v>4016.0239999999999</v>
      </c>
      <c r="Y33" s="219">
        <v>3292.5709999999999</v>
      </c>
      <c r="Z33" s="41" t="s">
        <v>47</v>
      </c>
    </row>
    <row r="34" spans="1:26">
      <c r="A34" s="123" t="s">
        <v>79</v>
      </c>
      <c r="B34" s="204">
        <v>4980.1350000000002</v>
      </c>
      <c r="C34" s="204">
        <v>5096.34</v>
      </c>
      <c r="D34" s="204">
        <v>4606.7889999999998</v>
      </c>
      <c r="E34" s="204">
        <v>4478.9080000000004</v>
      </c>
      <c r="F34" s="204">
        <v>4824.7330000000002</v>
      </c>
      <c r="G34" s="204">
        <v>6184.4089999999997</v>
      </c>
      <c r="H34" s="204">
        <v>7559.8450000000003</v>
      </c>
      <c r="I34" s="204">
        <v>9414.6779999999999</v>
      </c>
      <c r="J34" s="204">
        <v>10445.43</v>
      </c>
      <c r="K34" s="204">
        <v>10751.477000000001</v>
      </c>
      <c r="L34" s="204">
        <v>10162.886</v>
      </c>
      <c r="M34" s="221">
        <v>12710.955</v>
      </c>
      <c r="N34" s="221">
        <v>14552.058000000001</v>
      </c>
      <c r="O34" s="221">
        <v>15313.565000000001</v>
      </c>
      <c r="P34" s="221">
        <v>15743.269</v>
      </c>
      <c r="Q34" s="232">
        <v>14583.039000000001</v>
      </c>
      <c r="R34" s="232">
        <v>13494.112999999999</v>
      </c>
      <c r="S34" s="232">
        <v>13717.575999999999</v>
      </c>
      <c r="T34" s="232">
        <v>14994.25</v>
      </c>
      <c r="U34" s="232">
        <v>15739.912</v>
      </c>
      <c r="V34" s="232">
        <v>14567.634</v>
      </c>
      <c r="W34" s="232">
        <v>12968.522999999999</v>
      </c>
      <c r="X34" s="219">
        <v>16065.040999999999</v>
      </c>
      <c r="Y34" s="219">
        <v>15603.612999999999</v>
      </c>
      <c r="Z34" s="219">
        <v>17281.123</v>
      </c>
    </row>
    <row r="35" spans="1:26">
      <c r="A35" s="123" t="s">
        <v>80</v>
      </c>
      <c r="B35" s="204">
        <v>2031.165</v>
      </c>
      <c r="C35" s="204">
        <v>2003.605</v>
      </c>
      <c r="D35" s="204">
        <v>1890.25</v>
      </c>
      <c r="E35" s="204">
        <v>2094.2570000000001</v>
      </c>
      <c r="F35" s="204">
        <v>2356.9679999999998</v>
      </c>
      <c r="G35" s="221">
        <v>2657.9090000000001</v>
      </c>
      <c r="H35" s="221">
        <v>2890.482</v>
      </c>
      <c r="I35" s="221">
        <v>3366.8150000000001</v>
      </c>
      <c r="J35" s="221">
        <v>3973.9940000000001</v>
      </c>
      <c r="K35" s="221">
        <v>4373.451</v>
      </c>
      <c r="L35" s="221">
        <v>4208.3549999999996</v>
      </c>
      <c r="M35" s="221">
        <v>5073.7049999999999</v>
      </c>
      <c r="N35" s="221">
        <v>5493.7430000000004</v>
      </c>
      <c r="O35" s="221">
        <v>5862.9930000000004</v>
      </c>
      <c r="P35" s="221">
        <v>6168.7079999999996</v>
      </c>
      <c r="Q35" s="233">
        <v>5952.3770000000004</v>
      </c>
      <c r="R35" s="232">
        <v>5837.8069999999998</v>
      </c>
      <c r="S35" s="232">
        <v>5995.2049999999999</v>
      </c>
      <c r="T35" s="232">
        <v>6596.2240000000002</v>
      </c>
      <c r="U35" s="232">
        <v>7295.9520000000002</v>
      </c>
      <c r="V35" s="232">
        <v>7813.6049999999996</v>
      </c>
      <c r="W35" s="232">
        <v>7159.7430000000004</v>
      </c>
      <c r="X35" s="232">
        <v>7232.2560000000003</v>
      </c>
      <c r="Y35" s="219">
        <v>7630.8710000000001</v>
      </c>
      <c r="Z35" s="219">
        <v>8273.93</v>
      </c>
    </row>
    <row r="36" spans="1:26" s="64" customFormat="1">
      <c r="A36" s="154" t="s">
        <v>54</v>
      </c>
      <c r="B36" s="205">
        <v>4020.2719999999999</v>
      </c>
      <c r="C36" s="205">
        <v>4237.9610000000002</v>
      </c>
      <c r="D36" s="205">
        <v>3082.8989999999999</v>
      </c>
      <c r="E36" s="205">
        <v>3617.23</v>
      </c>
      <c r="F36" s="205">
        <v>4684.6980000000003</v>
      </c>
      <c r="G36" s="227">
        <v>6015.665</v>
      </c>
      <c r="H36" s="227">
        <v>7350.8869999999997</v>
      </c>
      <c r="I36" s="227">
        <v>7961.0780000000004</v>
      </c>
      <c r="J36" s="227">
        <v>9640.5709999999999</v>
      </c>
      <c r="K36" s="227">
        <v>10778.130999999999</v>
      </c>
      <c r="L36" s="227">
        <v>8941.4040000000005</v>
      </c>
      <c r="M36" s="227">
        <v>10533.45</v>
      </c>
      <c r="N36" s="227">
        <v>11221.402</v>
      </c>
      <c r="O36" s="227">
        <v>11637.915000000001</v>
      </c>
      <c r="P36" s="227">
        <v>12488.968000000001</v>
      </c>
      <c r="Q36" s="234">
        <v>12079.287</v>
      </c>
      <c r="R36" s="234">
        <v>10973.585999999999</v>
      </c>
      <c r="S36" s="234">
        <v>10891.19</v>
      </c>
      <c r="T36" s="234">
        <v>10628.897999999999</v>
      </c>
      <c r="U36" s="234">
        <v>9507.9959999999992</v>
      </c>
      <c r="V36" s="234">
        <v>9132.9449999999997</v>
      </c>
      <c r="W36" s="234">
        <v>8612.31</v>
      </c>
      <c r="X36" s="234">
        <v>9654.0849999999991</v>
      </c>
      <c r="Y36" s="220">
        <v>9961.0669999999991</v>
      </c>
      <c r="Z36" s="220">
        <v>10863.043</v>
      </c>
    </row>
    <row r="37" spans="1:26">
      <c r="A37" s="123" t="s">
        <v>81</v>
      </c>
      <c r="B37" s="204">
        <v>13784.361000000001</v>
      </c>
      <c r="C37" s="204">
        <v>12164.718999999999</v>
      </c>
      <c r="D37" s="204">
        <v>12473.285</v>
      </c>
      <c r="E37" s="204">
        <v>14065.790999999999</v>
      </c>
      <c r="F37" s="204">
        <v>18378.280999999999</v>
      </c>
      <c r="G37" s="221">
        <v>21829.501</v>
      </c>
      <c r="H37" s="221">
        <v>22417.643</v>
      </c>
      <c r="I37" s="221">
        <v>24648.873</v>
      </c>
      <c r="J37" s="221">
        <v>28656.233</v>
      </c>
      <c r="K37" s="221">
        <v>31902.013999999999</v>
      </c>
      <c r="L37" s="221">
        <v>29577.642</v>
      </c>
      <c r="M37" s="221">
        <v>26743.4</v>
      </c>
      <c r="N37" s="221">
        <v>25437.01</v>
      </c>
      <c r="O37" s="221">
        <v>21845.044999999998</v>
      </c>
      <c r="P37" s="221">
        <v>21712.016</v>
      </c>
      <c r="Q37" s="233">
        <v>21554.223999999998</v>
      </c>
      <c r="R37" s="232">
        <v>18023.868999999999</v>
      </c>
      <c r="S37" s="232">
        <v>17906.080000000002</v>
      </c>
      <c r="T37" s="232">
        <v>18552.181</v>
      </c>
      <c r="U37" s="232">
        <v>19750.742999999999</v>
      </c>
      <c r="V37" s="232">
        <v>19130.444</v>
      </c>
      <c r="W37" s="232">
        <v>17603.435000000001</v>
      </c>
      <c r="X37" s="232">
        <v>20263.285</v>
      </c>
      <c r="Y37" s="219">
        <v>20875.778999999999</v>
      </c>
      <c r="Z37" s="219">
        <v>21371.686000000002</v>
      </c>
    </row>
    <row r="38" spans="1:26">
      <c r="A38" s="364" t="s">
        <v>191</v>
      </c>
      <c r="B38" s="364"/>
      <c r="C38" s="364"/>
      <c r="D38" s="364"/>
      <c r="E38" s="364"/>
      <c r="F38" s="364"/>
      <c r="G38" s="364"/>
      <c r="H38" s="364"/>
      <c r="I38" s="364"/>
      <c r="J38" s="364"/>
      <c r="K38" s="364"/>
      <c r="L38" s="364"/>
      <c r="M38" s="364"/>
      <c r="N38" s="364"/>
      <c r="O38" s="364"/>
      <c r="P38" s="364"/>
      <c r="Q38" s="364"/>
      <c r="R38" s="364"/>
      <c r="S38" s="364"/>
      <c r="T38" s="189"/>
    </row>
    <row r="39" spans="1:26">
      <c r="A39" s="195" t="s">
        <v>341</v>
      </c>
      <c r="B39" s="195"/>
      <c r="C39" s="195"/>
      <c r="D39" s="195"/>
      <c r="E39" s="195"/>
      <c r="F39" s="195"/>
      <c r="G39" s="195"/>
      <c r="H39" s="195"/>
      <c r="I39" s="195"/>
      <c r="J39" s="195"/>
      <c r="K39" s="195"/>
      <c r="L39" s="195"/>
      <c r="M39" s="195"/>
      <c r="N39" s="195"/>
      <c r="O39" s="195"/>
      <c r="P39" s="195"/>
      <c r="Q39" s="195"/>
      <c r="R39" s="195"/>
      <c r="S39" s="195"/>
      <c r="T39" s="260"/>
    </row>
    <row r="40" spans="1:26">
      <c r="A40" s="363" t="s">
        <v>361</v>
      </c>
      <c r="B40" s="363"/>
      <c r="C40" s="363"/>
      <c r="D40" s="363"/>
      <c r="E40" s="363"/>
      <c r="F40" s="363"/>
      <c r="G40" s="363"/>
      <c r="H40" s="363"/>
      <c r="I40" s="363"/>
      <c r="J40" s="363"/>
      <c r="K40" s="363"/>
      <c r="L40" s="363"/>
      <c r="M40" s="363"/>
      <c r="N40" s="363"/>
      <c r="O40" s="363"/>
      <c r="P40" s="363"/>
      <c r="Q40" s="363"/>
      <c r="R40" s="363"/>
      <c r="S40" s="363"/>
      <c r="T40" s="362"/>
    </row>
    <row r="41" spans="1:26">
      <c r="A41" s="39"/>
      <c r="B41" s="39"/>
      <c r="C41" s="39"/>
      <c r="D41" s="39"/>
      <c r="E41" s="39"/>
      <c r="F41" s="39"/>
      <c r="G41" s="39"/>
      <c r="H41" s="39"/>
      <c r="I41" s="39"/>
      <c r="J41" s="39"/>
      <c r="O41" s="198"/>
      <c r="P41" s="198"/>
      <c r="Q41" s="198"/>
      <c r="R41" s="19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24" t="s">
        <v>5</v>
      </c>
      <c r="B4" s="424"/>
      <c r="C4" s="424"/>
      <c r="D4" s="424"/>
      <c r="E4" s="424"/>
      <c r="F4" s="424"/>
      <c r="G4" s="424"/>
      <c r="H4" s="424"/>
      <c r="I4" s="424"/>
    </row>
    <row r="5" spans="1:9">
      <c r="A5" s="423"/>
      <c r="B5" s="423"/>
      <c r="C5" s="423"/>
      <c r="D5" s="423"/>
      <c r="E5" s="423"/>
      <c r="F5" s="423"/>
      <c r="G5" s="423"/>
      <c r="H5" s="423"/>
      <c r="I5" s="423"/>
    </row>
    <row r="6" spans="1:9">
      <c r="A6" s="423" t="s">
        <v>6</v>
      </c>
      <c r="B6" s="423"/>
      <c r="C6" s="423"/>
      <c r="D6" s="423"/>
      <c r="E6" s="423"/>
      <c r="F6" s="423"/>
      <c r="G6" s="423"/>
      <c r="H6" s="423"/>
      <c r="I6" s="423"/>
    </row>
    <row r="7" spans="1:9">
      <c r="A7" s="423"/>
      <c r="B7" s="423"/>
      <c r="C7" s="423"/>
      <c r="D7" s="423"/>
      <c r="E7" s="423"/>
      <c r="F7" s="423"/>
      <c r="G7" s="423"/>
      <c r="H7" s="423"/>
      <c r="I7" s="423"/>
    </row>
    <row r="8" spans="1:9">
      <c r="A8" s="423"/>
      <c r="B8" s="423"/>
      <c r="C8" s="423"/>
      <c r="D8" s="423"/>
      <c r="E8" s="423"/>
      <c r="F8" s="423"/>
      <c r="G8" s="423"/>
      <c r="H8" s="423"/>
      <c r="I8" s="423"/>
    </row>
    <row r="9" spans="1:9">
      <c r="A9" s="423"/>
      <c r="B9" s="423"/>
      <c r="C9" s="423"/>
      <c r="D9" s="423"/>
      <c r="E9" s="423"/>
      <c r="F9" s="423"/>
      <c r="G9" s="423"/>
      <c r="H9" s="423"/>
      <c r="I9" s="423"/>
    </row>
    <row r="10" spans="1:9">
      <c r="A10" s="424" t="s">
        <v>7</v>
      </c>
      <c r="B10" s="424"/>
      <c r="C10" s="424"/>
      <c r="D10" s="424"/>
      <c r="E10" s="424"/>
      <c r="F10" s="424"/>
      <c r="G10" s="424"/>
      <c r="H10" s="424"/>
      <c r="I10" s="424"/>
    </row>
    <row r="11" spans="1:9">
      <c r="A11" s="423"/>
      <c r="B11" s="423"/>
      <c r="C11" s="423"/>
      <c r="D11" s="423"/>
      <c r="E11" s="423"/>
      <c r="F11" s="423"/>
      <c r="G11" s="423"/>
      <c r="H11" s="423"/>
      <c r="I11" s="423"/>
    </row>
    <row r="12" spans="1:9">
      <c r="A12" s="423" t="s">
        <v>249</v>
      </c>
      <c r="B12" s="423"/>
      <c r="C12" s="423"/>
      <c r="D12" s="423"/>
      <c r="E12" s="423"/>
      <c r="F12" s="423"/>
      <c r="G12" s="423"/>
      <c r="H12" s="423"/>
      <c r="I12" s="423"/>
    </row>
    <row r="13" spans="1:9">
      <c r="A13" s="423" t="s">
        <v>250</v>
      </c>
      <c r="B13" s="423"/>
      <c r="C13" s="423"/>
      <c r="D13" s="423"/>
      <c r="E13" s="423"/>
      <c r="F13" s="423"/>
      <c r="G13" s="423"/>
      <c r="H13" s="423"/>
      <c r="I13" s="423"/>
    </row>
    <row r="14" spans="1:9">
      <c r="A14" s="423"/>
      <c r="B14" s="423"/>
      <c r="C14" s="423"/>
      <c r="D14" s="423"/>
      <c r="E14" s="423"/>
      <c r="F14" s="423"/>
      <c r="G14" s="423"/>
      <c r="H14" s="423"/>
      <c r="I14" s="423"/>
    </row>
    <row r="15" spans="1:9">
      <c r="A15" s="423"/>
      <c r="B15" s="423"/>
      <c r="C15" s="423"/>
      <c r="D15" s="423"/>
      <c r="E15" s="423"/>
      <c r="F15" s="423"/>
      <c r="G15" s="423"/>
      <c r="H15" s="423"/>
      <c r="I15" s="423"/>
    </row>
    <row r="16" spans="1:9">
      <c r="A16" s="423"/>
      <c r="B16" s="423"/>
      <c r="C16" s="423"/>
      <c r="D16" s="423"/>
      <c r="E16" s="423"/>
      <c r="F16" s="423"/>
      <c r="G16" s="423"/>
      <c r="H16" s="423"/>
      <c r="I16" s="423"/>
    </row>
    <row r="17" spans="1:9">
      <c r="A17" s="424" t="s">
        <v>8</v>
      </c>
      <c r="B17" s="424"/>
      <c r="C17" s="424"/>
      <c r="D17" s="424"/>
      <c r="E17" s="424"/>
      <c r="F17" s="424"/>
      <c r="G17" s="424"/>
      <c r="H17" s="424"/>
      <c r="I17" s="424"/>
    </row>
    <row r="18" spans="1:9">
      <c r="A18" s="17"/>
      <c r="B18" s="17"/>
      <c r="C18" s="17"/>
      <c r="D18" s="17"/>
      <c r="E18" s="17"/>
      <c r="F18" s="17"/>
      <c r="G18" s="17"/>
      <c r="H18" s="17"/>
      <c r="I18" s="17"/>
    </row>
    <row r="19" spans="1:9">
      <c r="A19" s="423" t="s">
        <v>9</v>
      </c>
      <c r="B19" s="423"/>
      <c r="C19" s="423"/>
      <c r="D19" s="423"/>
      <c r="E19" s="423"/>
      <c r="F19" s="423"/>
      <c r="G19" s="423"/>
      <c r="H19" s="423"/>
      <c r="I19" s="423"/>
    </row>
    <row r="20" spans="1:9">
      <c r="A20" s="425" t="s">
        <v>10</v>
      </c>
      <c r="B20" s="425"/>
      <c r="C20" s="425"/>
      <c r="D20" s="425"/>
      <c r="E20" s="425"/>
      <c r="F20" s="425"/>
      <c r="G20" s="425"/>
      <c r="H20" s="425"/>
      <c r="I20" s="425"/>
    </row>
    <row r="21" spans="1:9">
      <c r="A21" s="425" t="s">
        <v>11</v>
      </c>
      <c r="B21" s="425"/>
      <c r="C21" s="425"/>
      <c r="D21" s="425"/>
      <c r="E21" s="425"/>
      <c r="F21" s="425"/>
      <c r="G21" s="425"/>
      <c r="H21" s="425"/>
      <c r="I21" s="425"/>
    </row>
    <row r="22" spans="1:9">
      <c r="A22" s="423"/>
      <c r="B22" s="423"/>
      <c r="C22" s="423"/>
      <c r="D22" s="423"/>
      <c r="E22" s="423"/>
      <c r="F22" s="423"/>
      <c r="G22" s="423"/>
      <c r="H22" s="423"/>
      <c r="I22" s="423"/>
    </row>
    <row r="23" spans="1:9">
      <c r="A23" s="423"/>
      <c r="B23" s="423"/>
      <c r="C23" s="423"/>
      <c r="D23" s="423"/>
      <c r="E23" s="423"/>
      <c r="F23" s="423"/>
      <c r="G23" s="423"/>
      <c r="H23" s="423"/>
      <c r="I23" s="423"/>
    </row>
    <row r="24" spans="1:9" ht="12.75" customHeight="1">
      <c r="A24" s="423" t="s">
        <v>12</v>
      </c>
      <c r="B24" s="423"/>
      <c r="C24" s="423"/>
      <c r="D24" s="423"/>
      <c r="E24" s="423"/>
      <c r="F24" s="423"/>
      <c r="G24" s="423"/>
      <c r="H24" s="423"/>
      <c r="I24" s="423"/>
    </row>
    <row r="25" spans="1:9" ht="16.5" customHeight="1">
      <c r="A25" s="423" t="s">
        <v>346</v>
      </c>
      <c r="B25" s="423"/>
      <c r="C25" s="423"/>
      <c r="D25" s="423"/>
      <c r="E25" s="423"/>
      <c r="F25" s="423"/>
      <c r="G25" s="423"/>
      <c r="H25" s="423"/>
      <c r="I25" s="423"/>
    </row>
    <row r="26" spans="1:9" ht="16.5" customHeight="1">
      <c r="A26" s="423" t="s">
        <v>13</v>
      </c>
      <c r="B26" s="423"/>
      <c r="C26" s="423"/>
      <c r="D26" s="423"/>
      <c r="E26" s="423"/>
      <c r="F26" s="423"/>
      <c r="G26" s="423"/>
      <c r="H26" s="423"/>
      <c r="I26" s="423"/>
    </row>
    <row r="27" spans="1:9">
      <c r="A27" s="423"/>
      <c r="B27" s="423"/>
      <c r="C27" s="423"/>
      <c r="D27" s="423"/>
      <c r="E27" s="423"/>
      <c r="F27" s="423"/>
      <c r="G27" s="423"/>
      <c r="H27" s="423"/>
      <c r="I27" s="423"/>
    </row>
    <row r="28" spans="1:9" ht="12.75" customHeight="1">
      <c r="A28" s="423" t="s">
        <v>14</v>
      </c>
      <c r="B28" s="423"/>
      <c r="C28" s="423"/>
      <c r="D28" s="423"/>
      <c r="E28" s="423"/>
      <c r="F28" s="423"/>
      <c r="G28" s="423"/>
      <c r="H28" s="423"/>
      <c r="I28" s="423"/>
    </row>
    <row r="29" spans="1:9" ht="12.75" customHeight="1">
      <c r="A29" s="423" t="s">
        <v>15</v>
      </c>
      <c r="B29" s="423"/>
      <c r="C29" s="423"/>
      <c r="D29" s="423"/>
      <c r="E29" s="423"/>
      <c r="F29" s="423"/>
      <c r="G29" s="423"/>
      <c r="H29" s="423"/>
      <c r="I29" s="423"/>
    </row>
    <row r="50" ht="35.25" customHeight="1"/>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58"/>
  <sheetViews>
    <sheetView showGridLines="0" zoomScale="85" zoomScaleNormal="85" workbookViewId="0">
      <pane xSplit="1" ySplit="3" topLeftCell="B4" activePane="bottomRight" state="frozen"/>
      <selection sqref="A1:AB1"/>
      <selection pane="topRight" sqref="A1:AB1"/>
      <selection pane="bottomLeft" sqref="A1:AB1"/>
      <selection pane="bottomRight" sqref="A1:AB1"/>
    </sheetView>
  </sheetViews>
  <sheetFormatPr defaultRowHeight="12.75"/>
  <cols>
    <col min="1" max="1" width="18" customWidth="1"/>
    <col min="2" max="10" width="11.28515625" customWidth="1"/>
    <col min="11" max="18" width="11.85546875" customWidth="1"/>
    <col min="19" max="19" width="11.5703125" bestFit="1" customWidth="1"/>
    <col min="20" max="23" width="11.5703125" customWidth="1"/>
    <col min="24" max="26" width="11.7109375" customWidth="1"/>
  </cols>
  <sheetData>
    <row r="1" spans="1:26" ht="24" customHeight="1">
      <c r="A1" s="488" t="s">
        <v>246</v>
      </c>
      <c r="B1" s="489"/>
      <c r="C1" s="489"/>
      <c r="D1" s="489"/>
      <c r="E1" s="489"/>
      <c r="F1" s="489"/>
      <c r="G1" s="489"/>
      <c r="H1" s="489"/>
      <c r="I1" s="489"/>
      <c r="J1" s="489"/>
      <c r="K1" s="489"/>
      <c r="L1" s="489"/>
      <c r="M1" s="489"/>
      <c r="N1" s="489"/>
      <c r="O1" s="489"/>
      <c r="P1" s="489"/>
      <c r="Q1" s="489"/>
      <c r="R1" s="489"/>
      <c r="S1" s="489"/>
      <c r="T1" s="489"/>
      <c r="U1" s="489"/>
      <c r="V1" s="489"/>
      <c r="W1" s="489"/>
      <c r="X1" s="489"/>
      <c r="Y1" s="489"/>
      <c r="Z1" s="48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t="s">
        <v>298</v>
      </c>
      <c r="Y3" s="121" t="s">
        <v>350</v>
      </c>
      <c r="Z3" s="121" t="s">
        <v>362</v>
      </c>
    </row>
    <row r="4" spans="1:26">
      <c r="A4" s="123" t="s">
        <v>56</v>
      </c>
      <c r="B4" s="214">
        <v>1.887</v>
      </c>
      <c r="C4" s="214">
        <v>2.9039999999999999</v>
      </c>
      <c r="D4" s="214">
        <v>1.6870000000000001</v>
      </c>
      <c r="E4" s="214">
        <v>-0.20100000000000001</v>
      </c>
      <c r="F4" s="214">
        <v>-0.70299999999999996</v>
      </c>
      <c r="G4" s="214">
        <v>1.1839999999999999</v>
      </c>
      <c r="H4" s="214">
        <v>0.72599999999999998</v>
      </c>
      <c r="I4" s="214">
        <v>3.8140000000000001</v>
      </c>
      <c r="J4" s="214">
        <v>2.9820000000000002</v>
      </c>
      <c r="K4" s="214">
        <v>0.95899999999999996</v>
      </c>
      <c r="L4" s="214">
        <v>-5.6959999999999997</v>
      </c>
      <c r="M4" s="214">
        <v>4.1849999999999996</v>
      </c>
      <c r="N4" s="214">
        <v>3.9140000000000001</v>
      </c>
      <c r="O4" s="214">
        <v>0.42699999999999999</v>
      </c>
      <c r="P4" s="228">
        <v>0.432</v>
      </c>
      <c r="Q4" s="232">
        <v>2.2170000000000001</v>
      </c>
      <c r="R4" s="232">
        <v>1.4870000000000001</v>
      </c>
      <c r="S4" s="232">
        <v>2.23</v>
      </c>
      <c r="T4" s="232">
        <v>2.68</v>
      </c>
      <c r="U4" s="232">
        <v>0.98399999999999999</v>
      </c>
      <c r="V4" s="232">
        <v>1.054</v>
      </c>
      <c r="W4" s="232">
        <v>-3.6920000000000002</v>
      </c>
      <c r="X4" s="232">
        <v>2.625</v>
      </c>
      <c r="Y4" s="219">
        <v>1.5469999999999999</v>
      </c>
      <c r="Z4" s="219">
        <v>-0.29399999999999998</v>
      </c>
    </row>
    <row r="5" spans="1:26">
      <c r="A5" s="123" t="s">
        <v>55</v>
      </c>
      <c r="B5" s="214">
        <v>4.7949999999999999</v>
      </c>
      <c r="C5" s="214">
        <v>4.077</v>
      </c>
      <c r="D5" s="214">
        <v>0.95399999999999996</v>
      </c>
      <c r="E5" s="214">
        <v>1.696</v>
      </c>
      <c r="F5" s="214">
        <v>2.7959999999999998</v>
      </c>
      <c r="G5" s="214">
        <v>3.8519999999999999</v>
      </c>
      <c r="H5" s="214">
        <v>3.4830000000000001</v>
      </c>
      <c r="I5" s="214">
        <v>2.7829999999999999</v>
      </c>
      <c r="J5" s="214">
        <v>2.0110000000000001</v>
      </c>
      <c r="K5" s="214">
        <v>0.122</v>
      </c>
      <c r="L5" s="214">
        <v>-2.6</v>
      </c>
      <c r="M5" s="214">
        <v>2.7090000000000001</v>
      </c>
      <c r="N5" s="214">
        <v>1.55</v>
      </c>
      <c r="O5" s="214">
        <v>2.2810000000000001</v>
      </c>
      <c r="P5" s="228">
        <v>1.8420000000000001</v>
      </c>
      <c r="Q5" s="233">
        <v>2.2879999999999998</v>
      </c>
      <c r="R5" s="232">
        <v>2.7069999999999999</v>
      </c>
      <c r="S5" s="232">
        <v>1.6679999999999999</v>
      </c>
      <c r="T5" s="232">
        <v>2.2549999999999999</v>
      </c>
      <c r="U5" s="232">
        <v>2.919</v>
      </c>
      <c r="V5" s="232">
        <v>2.2890000000000001</v>
      </c>
      <c r="W5" s="232">
        <v>-3.4049999999999998</v>
      </c>
      <c r="X5" s="232">
        <v>5.6710000000000003</v>
      </c>
      <c r="Y5" s="219">
        <v>1.641</v>
      </c>
      <c r="Z5" s="219">
        <v>0.995</v>
      </c>
    </row>
    <row r="6" spans="1:26">
      <c r="A6" s="123" t="s">
        <v>44</v>
      </c>
      <c r="B6" s="214">
        <v>-3.3849999999999998</v>
      </c>
      <c r="C6" s="214">
        <v>-0.78900000000000003</v>
      </c>
      <c r="D6" s="214">
        <v>-4.4089999999999998</v>
      </c>
      <c r="E6" s="214">
        <v>-10.894</v>
      </c>
      <c r="F6" s="214">
        <v>8.9550000000000001</v>
      </c>
      <c r="G6" s="214">
        <v>8.9109999999999996</v>
      </c>
      <c r="H6" s="214">
        <v>8.8520000000000003</v>
      </c>
      <c r="I6" s="214">
        <v>8.0470000000000006</v>
      </c>
      <c r="J6" s="214">
        <v>9.0079999999999991</v>
      </c>
      <c r="K6" s="214">
        <v>4.0570000000000004</v>
      </c>
      <c r="L6" s="214">
        <v>-5.9189999999999996</v>
      </c>
      <c r="M6" s="214">
        <v>10.125</v>
      </c>
      <c r="N6" s="214">
        <v>6.0039999999999996</v>
      </c>
      <c r="O6" s="214">
        <v>-1.026</v>
      </c>
      <c r="P6" s="228">
        <v>2.4049999999999998</v>
      </c>
      <c r="Q6" s="232">
        <v>-2.5129999999999999</v>
      </c>
      <c r="R6" s="232">
        <v>2.7309999999999999</v>
      </c>
      <c r="S6" s="232">
        <v>-2.08</v>
      </c>
      <c r="T6" s="232">
        <v>2.819</v>
      </c>
      <c r="U6" s="232">
        <v>-2.617</v>
      </c>
      <c r="V6" s="232">
        <v>-2.0009999999999999</v>
      </c>
      <c r="W6" s="232">
        <v>-9.9429999999999996</v>
      </c>
      <c r="X6" s="219">
        <v>10.398</v>
      </c>
      <c r="Y6" s="219">
        <v>4.0369999999999999</v>
      </c>
      <c r="Z6" s="219">
        <v>2.024</v>
      </c>
    </row>
    <row r="7" spans="1:26">
      <c r="A7" s="123" t="s">
        <v>118</v>
      </c>
      <c r="B7" s="214">
        <v>3.556</v>
      </c>
      <c r="C7" s="214">
        <v>3.3759999999999999</v>
      </c>
      <c r="D7" s="214">
        <v>1.2669999999999999</v>
      </c>
      <c r="E7" s="214">
        <v>1.6519999999999999</v>
      </c>
      <c r="F7" s="214">
        <v>0.94099999999999995</v>
      </c>
      <c r="G7" s="214">
        <v>2.7349999999999999</v>
      </c>
      <c r="H7" s="214">
        <v>2.2440000000000002</v>
      </c>
      <c r="I7" s="214">
        <v>3.4540000000000002</v>
      </c>
      <c r="J7" s="214">
        <v>3.7269999999999999</v>
      </c>
      <c r="K7" s="214">
        <v>1.46</v>
      </c>
      <c r="L7" s="214">
        <v>-3.7650000000000001</v>
      </c>
      <c r="M7" s="214">
        <v>1.837</v>
      </c>
      <c r="N7" s="214">
        <v>2.923</v>
      </c>
      <c r="O7" s="214">
        <v>0.68</v>
      </c>
      <c r="P7" s="228">
        <v>2.5999999999999999E-2</v>
      </c>
      <c r="Q7" s="232">
        <v>0.66100000000000003</v>
      </c>
      <c r="R7" s="232">
        <v>1.0149999999999999</v>
      </c>
      <c r="S7" s="232">
        <v>1.9890000000000001</v>
      </c>
      <c r="T7" s="232">
        <v>2.2589999999999999</v>
      </c>
      <c r="U7" s="232">
        <v>2.5019999999999998</v>
      </c>
      <c r="V7" s="232">
        <v>1.4910000000000001</v>
      </c>
      <c r="W7" s="232">
        <v>-6.7350000000000003</v>
      </c>
      <c r="X7" s="232">
        <v>4.601</v>
      </c>
      <c r="Y7" s="219">
        <v>4.6959999999999997</v>
      </c>
      <c r="Z7" s="219">
        <v>1</v>
      </c>
    </row>
    <row r="8" spans="1:26">
      <c r="A8" s="123" t="s">
        <v>45</v>
      </c>
      <c r="B8" s="214">
        <v>0.46800000000000003</v>
      </c>
      <c r="C8" s="214">
        <v>4.3879999999999999</v>
      </c>
      <c r="D8" s="214">
        <v>1.39</v>
      </c>
      <c r="E8" s="214">
        <v>3.0529999999999999</v>
      </c>
      <c r="F8" s="214">
        <v>1.141</v>
      </c>
      <c r="G8" s="214">
        <v>5.76</v>
      </c>
      <c r="H8" s="214">
        <v>3.202</v>
      </c>
      <c r="I8" s="214">
        <v>3.9620000000000002</v>
      </c>
      <c r="J8" s="214">
        <v>6.07</v>
      </c>
      <c r="K8" s="214">
        <v>5.0940000000000003</v>
      </c>
      <c r="L8" s="214">
        <v>-0.126</v>
      </c>
      <c r="M8" s="214">
        <v>7.5279999999999996</v>
      </c>
      <c r="N8" s="214">
        <v>3.9740000000000002</v>
      </c>
      <c r="O8" s="214">
        <v>1.921</v>
      </c>
      <c r="P8" s="228">
        <v>3.0049999999999999</v>
      </c>
      <c r="Q8" s="233">
        <v>0.504</v>
      </c>
      <c r="R8" s="232">
        <v>-3.5459999999999998</v>
      </c>
      <c r="S8" s="232">
        <v>-3.2759999999999998</v>
      </c>
      <c r="T8" s="232">
        <v>1.323</v>
      </c>
      <c r="U8" s="232">
        <v>1.784</v>
      </c>
      <c r="V8" s="232">
        <v>1.2210000000000001</v>
      </c>
      <c r="W8" s="232">
        <v>-3.879</v>
      </c>
      <c r="X8" s="232">
        <v>4.6189999999999998</v>
      </c>
      <c r="Y8" s="219">
        <v>2.7879999999999998</v>
      </c>
      <c r="Z8" s="219">
        <v>1.034</v>
      </c>
    </row>
    <row r="9" spans="1:26">
      <c r="A9" s="123" t="s">
        <v>64</v>
      </c>
      <c r="B9" s="214">
        <v>7.68</v>
      </c>
      <c r="C9" s="214">
        <v>8.4719999999999995</v>
      </c>
      <c r="D9" s="214">
        <v>8.3190000000000008</v>
      </c>
      <c r="E9" s="214">
        <v>9.1150000000000002</v>
      </c>
      <c r="F9" s="214">
        <v>10.021000000000001</v>
      </c>
      <c r="G9" s="214">
        <v>10.114000000000001</v>
      </c>
      <c r="H9" s="214">
        <v>11.388999999999999</v>
      </c>
      <c r="I9" s="214">
        <v>12.71</v>
      </c>
      <c r="J9" s="214">
        <v>14.247</v>
      </c>
      <c r="K9" s="214">
        <v>9.5920000000000005</v>
      </c>
      <c r="L9" s="214">
        <v>9.4459999999999997</v>
      </c>
      <c r="M9" s="214">
        <v>10.611000000000001</v>
      </c>
      <c r="N9" s="214">
        <v>9.5510000000000002</v>
      </c>
      <c r="O9" s="214">
        <v>7.8479999999999999</v>
      </c>
      <c r="P9" s="228">
        <v>7.7709999999999999</v>
      </c>
      <c r="Q9" s="232">
        <v>7.391</v>
      </c>
      <c r="R9" s="232">
        <v>7.0179999999999998</v>
      </c>
      <c r="S9" s="232">
        <v>6.851</v>
      </c>
      <c r="T9" s="232">
        <v>6.9470000000000001</v>
      </c>
      <c r="U9" s="232">
        <v>6.7510000000000003</v>
      </c>
      <c r="V9" s="232">
        <v>5.9509999999999996</v>
      </c>
      <c r="W9" s="232">
        <v>2.2440000000000002</v>
      </c>
      <c r="X9" s="232">
        <v>8.08</v>
      </c>
      <c r="Y9" s="219">
        <v>3.2050000000000001</v>
      </c>
      <c r="Z9" s="219">
        <v>4.4409999999999998</v>
      </c>
    </row>
    <row r="10" spans="1:26">
      <c r="A10" s="123" t="s">
        <v>119</v>
      </c>
      <c r="B10" s="214">
        <v>2.948</v>
      </c>
      <c r="C10" s="214">
        <v>3.7490000000000001</v>
      </c>
      <c r="D10" s="214">
        <v>0.82299999999999995</v>
      </c>
      <c r="E10" s="214">
        <v>0.46700000000000003</v>
      </c>
      <c r="F10" s="214">
        <v>0.38800000000000001</v>
      </c>
      <c r="G10" s="214">
        <v>2.6680000000000001</v>
      </c>
      <c r="H10" s="214">
        <v>2.3420000000000001</v>
      </c>
      <c r="I10" s="214">
        <v>3.9119999999999999</v>
      </c>
      <c r="J10" s="214">
        <v>0.90800000000000003</v>
      </c>
      <c r="K10" s="214">
        <v>-0.51100000000000001</v>
      </c>
      <c r="L10" s="214">
        <v>-4.9050000000000002</v>
      </c>
      <c r="M10" s="214">
        <v>1.8680000000000001</v>
      </c>
      <c r="N10" s="214">
        <v>1.3360000000000001</v>
      </c>
      <c r="O10" s="214">
        <v>0.22900000000000001</v>
      </c>
      <c r="P10" s="228">
        <v>0.93500000000000005</v>
      </c>
      <c r="Q10" s="232">
        <v>1.6160000000000001</v>
      </c>
      <c r="R10" s="232">
        <v>2.343</v>
      </c>
      <c r="S10" s="232">
        <v>3.2480000000000002</v>
      </c>
      <c r="T10" s="232">
        <v>2.819</v>
      </c>
      <c r="U10" s="232">
        <v>1.9910000000000001</v>
      </c>
      <c r="V10" s="232">
        <v>1.4930000000000001</v>
      </c>
      <c r="W10" s="232">
        <v>-1.994</v>
      </c>
      <c r="X10" s="232">
        <v>4.8570000000000002</v>
      </c>
      <c r="Y10" s="219">
        <v>2.6</v>
      </c>
      <c r="Z10" s="219">
        <v>0.6</v>
      </c>
    </row>
    <row r="11" spans="1:26">
      <c r="A11" s="123" t="s">
        <v>65</v>
      </c>
      <c r="B11" s="214">
        <v>0.79100000000000004</v>
      </c>
      <c r="C11" s="214">
        <v>4.9790000000000001</v>
      </c>
      <c r="D11" s="214">
        <v>3.6429999999999998</v>
      </c>
      <c r="E11" s="214">
        <v>4.4989999999999997</v>
      </c>
      <c r="F11" s="214">
        <v>4.78</v>
      </c>
      <c r="G11" s="214">
        <v>5.0309999999999997</v>
      </c>
      <c r="H11" s="214">
        <v>5.6929999999999996</v>
      </c>
      <c r="I11" s="214">
        <v>5.5010000000000003</v>
      </c>
      <c r="J11" s="214">
        <v>6.3449999999999998</v>
      </c>
      <c r="K11" s="214">
        <v>7.4420000000000002</v>
      </c>
      <c r="L11" s="214">
        <v>4.702</v>
      </c>
      <c r="M11" s="214">
        <v>6.3780000000000001</v>
      </c>
      <c r="N11" s="214">
        <v>6.17</v>
      </c>
      <c r="O11" s="214">
        <v>6.03</v>
      </c>
      <c r="P11" s="228">
        <v>5.5570000000000004</v>
      </c>
      <c r="Q11" s="233">
        <v>5.0069999999999997</v>
      </c>
      <c r="R11" s="232">
        <v>4.8760000000000003</v>
      </c>
      <c r="S11" s="232">
        <v>5.0330000000000004</v>
      </c>
      <c r="T11" s="232">
        <v>5.07</v>
      </c>
      <c r="U11" s="232">
        <v>5.1740000000000004</v>
      </c>
      <c r="V11" s="232">
        <v>5.0190000000000001</v>
      </c>
      <c r="W11" s="232">
        <v>-2.0649999999999999</v>
      </c>
      <c r="X11" s="232">
        <v>3.6909999999999998</v>
      </c>
      <c r="Y11" s="219">
        <v>5.3319999999999999</v>
      </c>
      <c r="Z11" s="219">
        <v>4.9690000000000003</v>
      </c>
    </row>
    <row r="12" spans="1:26">
      <c r="A12" s="123" t="s">
        <v>66</v>
      </c>
      <c r="B12" s="214">
        <v>3.3460000000000001</v>
      </c>
      <c r="C12" s="214">
        <v>4.383</v>
      </c>
      <c r="D12" s="214">
        <v>3.0489999999999999</v>
      </c>
      <c r="E12" s="214">
        <v>3.7160000000000002</v>
      </c>
      <c r="F12" s="214">
        <v>5.0869999999999997</v>
      </c>
      <c r="G12" s="214">
        <v>6.569</v>
      </c>
      <c r="H12" s="214">
        <v>4.9420000000000002</v>
      </c>
      <c r="I12" s="214">
        <v>5.3159999999999998</v>
      </c>
      <c r="J12" s="214">
        <v>6.5190000000000001</v>
      </c>
      <c r="K12" s="214">
        <v>4.3440000000000003</v>
      </c>
      <c r="L12" s="214">
        <v>1.448</v>
      </c>
      <c r="M12" s="214">
        <v>7.335</v>
      </c>
      <c r="N12" s="214">
        <v>3.8580000000000001</v>
      </c>
      <c r="O12" s="214">
        <v>6.8970000000000002</v>
      </c>
      <c r="P12" s="228">
        <v>6.7510000000000003</v>
      </c>
      <c r="Q12" s="233">
        <v>6.3479999999999999</v>
      </c>
      <c r="R12" s="232">
        <v>6.3479999999999999</v>
      </c>
      <c r="S12" s="232">
        <v>7.149</v>
      </c>
      <c r="T12" s="232">
        <v>6.931</v>
      </c>
      <c r="U12" s="232">
        <v>6.3410000000000002</v>
      </c>
      <c r="V12" s="232">
        <v>6.1189999999999998</v>
      </c>
      <c r="W12" s="232">
        <v>-9.5180000000000007</v>
      </c>
      <c r="X12" s="232">
        <v>5.7030000000000003</v>
      </c>
      <c r="Y12" s="219">
        <v>6.468</v>
      </c>
      <c r="Z12" s="219">
        <v>5.0190000000000001</v>
      </c>
    </row>
    <row r="13" spans="1:26">
      <c r="A13" s="123" t="s">
        <v>120</v>
      </c>
      <c r="B13" s="214">
        <v>4.38</v>
      </c>
      <c r="C13" s="214">
        <v>5.7729999999999997</v>
      </c>
      <c r="D13" s="214">
        <v>2.609</v>
      </c>
      <c r="E13" s="214">
        <v>1.7070000000000001</v>
      </c>
      <c r="F13" s="214">
        <v>2.004</v>
      </c>
      <c r="G13" s="214">
        <v>3.992</v>
      </c>
      <c r="H13" s="214">
        <v>2.78</v>
      </c>
      <c r="I13" s="214">
        <v>4.0270000000000001</v>
      </c>
      <c r="J13" s="214">
        <v>5.2990000000000004</v>
      </c>
      <c r="K13" s="214">
        <v>0.78400000000000003</v>
      </c>
      <c r="L13" s="214">
        <v>-8.0739999999999998</v>
      </c>
      <c r="M13" s="214">
        <v>3.1859999999999999</v>
      </c>
      <c r="N13" s="214">
        <v>2.5470000000000002</v>
      </c>
      <c r="O13" s="214">
        <v>-1.397</v>
      </c>
      <c r="P13" s="228">
        <v>-0.90200000000000002</v>
      </c>
      <c r="Q13" s="233">
        <v>-0.36499999999999999</v>
      </c>
      <c r="R13" s="232">
        <v>0.54400000000000004</v>
      </c>
      <c r="S13" s="232">
        <v>2.8109999999999999</v>
      </c>
      <c r="T13" s="232">
        <v>3.1920000000000002</v>
      </c>
      <c r="U13" s="232">
        <v>1.1399999999999999</v>
      </c>
      <c r="V13" s="232">
        <v>1.224</v>
      </c>
      <c r="W13" s="232">
        <v>-2.2269999999999999</v>
      </c>
      <c r="X13" s="232">
        <v>3.0230000000000001</v>
      </c>
      <c r="Y13" s="219">
        <v>2.1419999999999999</v>
      </c>
      <c r="Z13" s="219">
        <v>0.46700000000000003</v>
      </c>
    </row>
    <row r="14" spans="1:26">
      <c r="A14" s="123" t="s">
        <v>67</v>
      </c>
      <c r="B14" s="214">
        <v>8.4629999999999992</v>
      </c>
      <c r="C14" s="214">
        <v>3.9750000000000001</v>
      </c>
      <c r="D14" s="214">
        <v>4.944</v>
      </c>
      <c r="E14" s="214">
        <v>3.907</v>
      </c>
      <c r="F14" s="214">
        <v>7.944</v>
      </c>
      <c r="G14" s="214">
        <v>7.8490000000000002</v>
      </c>
      <c r="H14" s="214">
        <v>9.2850000000000001</v>
      </c>
      <c r="I14" s="214">
        <v>9.2639999999999993</v>
      </c>
      <c r="J14" s="214">
        <v>9.8010000000000002</v>
      </c>
      <c r="K14" s="214">
        <v>3.891</v>
      </c>
      <c r="L14" s="214">
        <v>8.48</v>
      </c>
      <c r="M14" s="214">
        <v>10.26</v>
      </c>
      <c r="N14" s="214">
        <v>6.6379999999999999</v>
      </c>
      <c r="O14" s="214">
        <v>5.4560000000000004</v>
      </c>
      <c r="P14" s="228">
        <v>6.3860000000000001</v>
      </c>
      <c r="Q14" s="233">
        <v>7.41</v>
      </c>
      <c r="R14" s="232">
        <v>7.9960000000000004</v>
      </c>
      <c r="S14" s="232">
        <v>8.2560000000000002</v>
      </c>
      <c r="T14" s="232">
        <v>6.7949999999999999</v>
      </c>
      <c r="U14" s="232">
        <v>6.4539999999999997</v>
      </c>
      <c r="V14" s="232">
        <v>3.738</v>
      </c>
      <c r="W14" s="232">
        <v>-6.5960000000000001</v>
      </c>
      <c r="X14" s="232">
        <v>8.6809999999999992</v>
      </c>
      <c r="Y14" s="219">
        <v>6.8440000000000003</v>
      </c>
      <c r="Z14" s="219">
        <v>6.0590000000000002</v>
      </c>
    </row>
    <row r="15" spans="1:26">
      <c r="A15" s="123" t="s">
        <v>330</v>
      </c>
      <c r="B15" s="214">
        <v>2.99</v>
      </c>
      <c r="C15" s="214">
        <v>3.6720000000000002</v>
      </c>
      <c r="D15" s="214">
        <v>2.073</v>
      </c>
      <c r="E15" s="214">
        <v>2.1230000000000002</v>
      </c>
      <c r="F15" s="214">
        <v>3.03</v>
      </c>
      <c r="G15" s="214">
        <v>2.3559999999999999</v>
      </c>
      <c r="H15" s="214">
        <v>2.593</v>
      </c>
      <c r="I15" s="214">
        <v>2.5840000000000001</v>
      </c>
      <c r="J15" s="214">
        <v>2.2690000000000001</v>
      </c>
      <c r="K15" s="214">
        <v>-0.24</v>
      </c>
      <c r="L15" s="214">
        <v>-4.2469999999999999</v>
      </c>
      <c r="M15" s="214">
        <v>2.1309999999999998</v>
      </c>
      <c r="N15" s="214">
        <v>1.458</v>
      </c>
      <c r="O15" s="214">
        <v>1.47</v>
      </c>
      <c r="P15" s="228">
        <v>1.89</v>
      </c>
      <c r="Q15" s="233">
        <v>2.9910000000000001</v>
      </c>
      <c r="R15" s="232">
        <v>2.6230000000000002</v>
      </c>
      <c r="S15" s="232">
        <v>2.2629999999999999</v>
      </c>
      <c r="T15" s="232">
        <v>2.1339999999999999</v>
      </c>
      <c r="U15" s="232">
        <v>1.651</v>
      </c>
      <c r="V15" s="232">
        <v>1.6719999999999999</v>
      </c>
      <c r="W15" s="232">
        <v>-9.27</v>
      </c>
      <c r="X15" s="219">
        <v>7.4409999999999998</v>
      </c>
      <c r="Y15" s="219">
        <v>3.605</v>
      </c>
      <c r="Z15" s="219">
        <v>0.315</v>
      </c>
    </row>
    <row r="16" spans="1:26">
      <c r="A16" s="123" t="s">
        <v>68</v>
      </c>
      <c r="B16" s="214">
        <v>10.531000000000001</v>
      </c>
      <c r="C16" s="214">
        <v>9.4030000000000005</v>
      </c>
      <c r="D16" s="214">
        <v>5.3070000000000004</v>
      </c>
      <c r="E16" s="214">
        <v>5.899</v>
      </c>
      <c r="F16" s="214">
        <v>3.0139999999999998</v>
      </c>
      <c r="G16" s="214">
        <v>6.7880000000000003</v>
      </c>
      <c r="H16" s="214">
        <v>5.74</v>
      </c>
      <c r="I16" s="214">
        <v>4.9880000000000004</v>
      </c>
      <c r="J16" s="214">
        <v>5.31</v>
      </c>
      <c r="K16" s="214">
        <v>-4.484</v>
      </c>
      <c r="L16" s="214">
        <v>-5.0960000000000001</v>
      </c>
      <c r="M16" s="214">
        <v>1.6830000000000001</v>
      </c>
      <c r="N16" s="214">
        <v>0.83399999999999996</v>
      </c>
      <c r="O16" s="214">
        <v>-6.0000000000000001E-3</v>
      </c>
      <c r="P16" s="228">
        <v>1.1259999999999999</v>
      </c>
      <c r="Q16" s="233">
        <v>8.6489999999999991</v>
      </c>
      <c r="R16" s="232">
        <v>24.370999999999999</v>
      </c>
      <c r="S16" s="232">
        <v>2.0070000000000001</v>
      </c>
      <c r="T16" s="232">
        <v>9.0050000000000008</v>
      </c>
      <c r="U16" s="232">
        <v>8.5280000000000005</v>
      </c>
      <c r="V16" s="232">
        <v>5.4409999999999998</v>
      </c>
      <c r="W16" s="232">
        <v>6.1840000000000002</v>
      </c>
      <c r="X16" s="232">
        <v>13.587999999999999</v>
      </c>
      <c r="Y16" s="219">
        <v>9</v>
      </c>
      <c r="Z16" s="219">
        <v>4</v>
      </c>
    </row>
    <row r="17" spans="1:26">
      <c r="A17" s="123" t="s">
        <v>69</v>
      </c>
      <c r="B17" s="214">
        <v>4.7450000000000001</v>
      </c>
      <c r="C17" s="214">
        <v>5.0529999999999999</v>
      </c>
      <c r="D17" s="214">
        <v>3.9359999999999999</v>
      </c>
      <c r="E17" s="214">
        <v>2.7269999999999999</v>
      </c>
      <c r="F17" s="214">
        <v>2.984</v>
      </c>
      <c r="G17" s="214">
        <v>3.1179999999999999</v>
      </c>
      <c r="H17" s="214">
        <v>3.6560000000000001</v>
      </c>
      <c r="I17" s="214">
        <v>4.1040000000000001</v>
      </c>
      <c r="J17" s="214">
        <v>3.6019999999999999</v>
      </c>
      <c r="K17" s="214">
        <v>0.88900000000000001</v>
      </c>
      <c r="L17" s="214">
        <v>-3.7690000000000001</v>
      </c>
      <c r="M17" s="214">
        <v>0.16800000000000001</v>
      </c>
      <c r="N17" s="214">
        <v>-0.81399999999999995</v>
      </c>
      <c r="O17" s="214">
        <v>-2.9580000000000002</v>
      </c>
      <c r="P17" s="228">
        <v>-1.4370000000000001</v>
      </c>
      <c r="Q17" s="233">
        <v>1.3819999999999999</v>
      </c>
      <c r="R17" s="232">
        <v>3.8370000000000002</v>
      </c>
      <c r="S17" s="232">
        <v>3.028</v>
      </c>
      <c r="T17" s="232">
        <v>2.9769999999999999</v>
      </c>
      <c r="U17" s="232">
        <v>2.29</v>
      </c>
      <c r="V17" s="232">
        <v>2.0819999999999999</v>
      </c>
      <c r="W17" s="232">
        <v>-10.823</v>
      </c>
      <c r="X17" s="232">
        <v>5.1289999999999996</v>
      </c>
      <c r="Y17" s="219">
        <v>4.3259999999999996</v>
      </c>
      <c r="Z17" s="219">
        <v>1.2110000000000001</v>
      </c>
    </row>
    <row r="18" spans="1:26">
      <c r="A18" s="123" t="s">
        <v>70</v>
      </c>
      <c r="B18" s="214">
        <v>3.3319999999999999</v>
      </c>
      <c r="C18" s="214">
        <v>8.6720000000000006</v>
      </c>
      <c r="D18" s="214">
        <v>0.33500000000000002</v>
      </c>
      <c r="E18" s="214">
        <v>-0.11600000000000001</v>
      </c>
      <c r="F18" s="214">
        <v>1.3939999999999999</v>
      </c>
      <c r="G18" s="214">
        <v>4.7850000000000001</v>
      </c>
      <c r="H18" s="214">
        <v>4.1340000000000003</v>
      </c>
      <c r="I18" s="214">
        <v>5.5830000000000002</v>
      </c>
      <c r="J18" s="214">
        <v>6.0330000000000004</v>
      </c>
      <c r="K18" s="214">
        <v>3.2519999999999998</v>
      </c>
      <c r="L18" s="214">
        <v>0.88300000000000001</v>
      </c>
      <c r="M18" s="214">
        <v>5.6680000000000001</v>
      </c>
      <c r="N18" s="214">
        <v>5.5609999999999999</v>
      </c>
      <c r="O18" s="214">
        <v>2.5880000000000001</v>
      </c>
      <c r="P18" s="228">
        <v>4.4160000000000004</v>
      </c>
      <c r="Q18" s="233">
        <v>3.919</v>
      </c>
      <c r="R18" s="232">
        <v>2.4860000000000002</v>
      </c>
      <c r="S18" s="232">
        <v>4.5220000000000002</v>
      </c>
      <c r="T18" s="232">
        <v>4.2759999999999998</v>
      </c>
      <c r="U18" s="232">
        <v>4.07</v>
      </c>
      <c r="V18" s="232">
        <v>4.1559999999999997</v>
      </c>
      <c r="W18" s="232">
        <v>-1.857</v>
      </c>
      <c r="X18" s="232">
        <v>8.6120000000000001</v>
      </c>
      <c r="Y18" s="219">
        <v>6.1289999999999996</v>
      </c>
      <c r="Z18" s="219">
        <v>3.0129999999999999</v>
      </c>
    </row>
    <row r="19" spans="1:26">
      <c r="A19" s="123" t="s">
        <v>121</v>
      </c>
      <c r="B19" s="214">
        <v>4.2469999999999999</v>
      </c>
      <c r="C19" s="214">
        <v>4.766</v>
      </c>
      <c r="D19" s="214">
        <v>1.4490000000000001</v>
      </c>
      <c r="E19" s="214">
        <v>2.1970000000000001</v>
      </c>
      <c r="F19" s="214">
        <v>2.31</v>
      </c>
      <c r="G19" s="214">
        <v>4.3369999999999997</v>
      </c>
      <c r="H19" s="214">
        <v>2.859</v>
      </c>
      <c r="I19" s="214">
        <v>4.6630000000000003</v>
      </c>
      <c r="J19" s="214">
        <v>3.4390000000000001</v>
      </c>
      <c r="K19" s="214">
        <v>-0.45100000000000001</v>
      </c>
      <c r="L19" s="214">
        <v>-4.34</v>
      </c>
      <c r="M19" s="214">
        <v>5.952</v>
      </c>
      <c r="N19" s="214">
        <v>3.1949999999999998</v>
      </c>
      <c r="O19" s="214">
        <v>-0.58799999999999997</v>
      </c>
      <c r="P19" s="228">
        <v>1.1879999999999999</v>
      </c>
      <c r="Q19" s="233">
        <v>2.6579999999999999</v>
      </c>
      <c r="R19" s="232">
        <v>4.4889999999999999</v>
      </c>
      <c r="S19" s="232">
        <v>2.0710000000000002</v>
      </c>
      <c r="T19" s="232">
        <v>2.5680000000000001</v>
      </c>
      <c r="U19" s="232">
        <v>1.95</v>
      </c>
      <c r="V19" s="232">
        <v>1.986</v>
      </c>
      <c r="W19" s="232">
        <v>-2.17</v>
      </c>
      <c r="X19" s="232">
        <v>5.0750000000000002</v>
      </c>
      <c r="Y19" s="219">
        <v>2.601</v>
      </c>
      <c r="Z19" s="219">
        <v>-0.13600000000000001</v>
      </c>
    </row>
    <row r="20" spans="1:26">
      <c r="A20" s="123" t="s">
        <v>58</v>
      </c>
      <c r="B20" s="214">
        <v>1.6259999999999999</v>
      </c>
      <c r="C20" s="214">
        <v>3.7869999999999999</v>
      </c>
      <c r="D20" s="214">
        <v>1.9510000000000001</v>
      </c>
      <c r="E20" s="214">
        <v>0.254</v>
      </c>
      <c r="F20" s="214">
        <v>0.13900000000000001</v>
      </c>
      <c r="G20" s="214">
        <v>1.4239999999999999</v>
      </c>
      <c r="H20" s="214">
        <v>0.81799999999999995</v>
      </c>
      <c r="I20" s="214">
        <v>1.7909999999999999</v>
      </c>
      <c r="J20" s="214">
        <v>1.4870000000000001</v>
      </c>
      <c r="K20" s="214">
        <v>-0.96199999999999997</v>
      </c>
      <c r="L20" s="214">
        <v>-5.2809999999999997</v>
      </c>
      <c r="M20" s="214">
        <v>1.7130000000000001</v>
      </c>
      <c r="N20" s="214">
        <v>0.70699999999999996</v>
      </c>
      <c r="O20" s="214">
        <v>-2.9809999999999999</v>
      </c>
      <c r="P20" s="228">
        <v>-1.841</v>
      </c>
      <c r="Q20" s="233">
        <v>-5.0000000000000001E-3</v>
      </c>
      <c r="R20" s="232">
        <v>0.77800000000000002</v>
      </c>
      <c r="S20" s="232">
        <v>1.2929999999999999</v>
      </c>
      <c r="T20" s="232">
        <v>1.6679999999999999</v>
      </c>
      <c r="U20" s="232">
        <v>0.92600000000000005</v>
      </c>
      <c r="V20" s="232">
        <v>0.5</v>
      </c>
      <c r="W20" s="232">
        <v>-9.0259999999999998</v>
      </c>
      <c r="X20" s="232">
        <v>6.702</v>
      </c>
      <c r="Y20" s="219">
        <v>3.161</v>
      </c>
      <c r="Z20" s="219">
        <v>-0.18099999999999999</v>
      </c>
    </row>
    <row r="21" spans="1:26">
      <c r="A21" s="123" t="s">
        <v>59</v>
      </c>
      <c r="B21" s="214">
        <v>-0.33400000000000002</v>
      </c>
      <c r="C21" s="214">
        <v>2.7650000000000001</v>
      </c>
      <c r="D21" s="214">
        <v>0.38600000000000001</v>
      </c>
      <c r="E21" s="214">
        <v>4.2000000000000003E-2</v>
      </c>
      <c r="F21" s="214">
        <v>1.5349999999999999</v>
      </c>
      <c r="G21" s="214">
        <v>2.1859999999999999</v>
      </c>
      <c r="H21" s="214">
        <v>1.804</v>
      </c>
      <c r="I21" s="214">
        <v>1.3720000000000001</v>
      </c>
      <c r="J21" s="214">
        <v>1.484</v>
      </c>
      <c r="K21" s="214">
        <v>-1.224</v>
      </c>
      <c r="L21" s="214">
        <v>-5.6929999999999996</v>
      </c>
      <c r="M21" s="214">
        <v>4.0979999999999999</v>
      </c>
      <c r="N21" s="214">
        <v>2.4E-2</v>
      </c>
      <c r="O21" s="214">
        <v>1.375</v>
      </c>
      <c r="P21" s="228">
        <v>2.0049999999999999</v>
      </c>
      <c r="Q21" s="233">
        <v>0.29599999999999999</v>
      </c>
      <c r="R21" s="232">
        <v>1.5609999999999999</v>
      </c>
      <c r="S21" s="232">
        <v>0.754</v>
      </c>
      <c r="T21" s="232">
        <v>1.675</v>
      </c>
      <c r="U21" s="232">
        <v>0.64300000000000002</v>
      </c>
      <c r="V21" s="232">
        <v>-0.35699999999999998</v>
      </c>
      <c r="W21" s="232">
        <v>-4.6189999999999998</v>
      </c>
      <c r="X21" s="232">
        <v>1.657</v>
      </c>
      <c r="Y21" s="219">
        <v>1.7450000000000001</v>
      </c>
      <c r="Z21" s="219">
        <v>1.613</v>
      </c>
    </row>
    <row r="22" spans="1:26">
      <c r="A22" s="123" t="s">
        <v>71</v>
      </c>
      <c r="B22" s="214">
        <v>5.1630000000000003</v>
      </c>
      <c r="C22" s="214">
        <v>5.1779999999999999</v>
      </c>
      <c r="D22" s="214">
        <v>1.79</v>
      </c>
      <c r="E22" s="214">
        <v>3.0179999999999998</v>
      </c>
      <c r="F22" s="214">
        <v>1.802</v>
      </c>
      <c r="G22" s="214">
        <v>3.0870000000000002</v>
      </c>
      <c r="H22" s="214">
        <v>3.2040000000000002</v>
      </c>
      <c r="I22" s="214">
        <v>2.6339999999999999</v>
      </c>
      <c r="J22" s="214">
        <v>2.0720000000000001</v>
      </c>
      <c r="K22" s="214">
        <v>1.004</v>
      </c>
      <c r="L22" s="214">
        <v>-2.9260000000000002</v>
      </c>
      <c r="M22" s="214">
        <v>3.09</v>
      </c>
      <c r="N22" s="214">
        <v>3.1459999999999999</v>
      </c>
      <c r="O22" s="214">
        <v>1.7609999999999999</v>
      </c>
      <c r="P22" s="228">
        <v>2.3290000000000002</v>
      </c>
      <c r="Q22" s="233">
        <v>2.87</v>
      </c>
      <c r="R22" s="232">
        <v>0.65900000000000003</v>
      </c>
      <c r="S22" s="232">
        <v>1.0009999999999999</v>
      </c>
      <c r="T22" s="232">
        <v>3.04</v>
      </c>
      <c r="U22" s="232">
        <v>2.7770000000000001</v>
      </c>
      <c r="V22" s="232">
        <v>1.88</v>
      </c>
      <c r="W22" s="232">
        <v>-5.2329999999999997</v>
      </c>
      <c r="X22" s="232">
        <v>4.5410000000000004</v>
      </c>
      <c r="Y22" s="219">
        <v>3.2949999999999999</v>
      </c>
      <c r="Z22" s="219">
        <v>1.4510000000000001</v>
      </c>
    </row>
    <row r="23" spans="1:26">
      <c r="A23" s="123" t="s">
        <v>72</v>
      </c>
      <c r="B23" s="214">
        <v>-4.2039999999999997</v>
      </c>
      <c r="C23" s="214">
        <v>2.9249999999999998</v>
      </c>
      <c r="D23" s="214">
        <v>1.6779999999999999</v>
      </c>
      <c r="E23" s="214">
        <v>2.504</v>
      </c>
      <c r="F23" s="214">
        <v>3.9180000000000001</v>
      </c>
      <c r="G23" s="214">
        <v>5.3330000000000002</v>
      </c>
      <c r="H23" s="214">
        <v>4.7069999999999999</v>
      </c>
      <c r="I23" s="214">
        <v>6.7169999999999996</v>
      </c>
      <c r="J23" s="214">
        <v>6.7380000000000004</v>
      </c>
      <c r="K23" s="214">
        <v>3.2829999999999999</v>
      </c>
      <c r="L23" s="214">
        <v>1.1399999999999999</v>
      </c>
      <c r="M23" s="214">
        <v>4.4939999999999998</v>
      </c>
      <c r="N23" s="214">
        <v>6.9480000000000004</v>
      </c>
      <c r="O23" s="214">
        <v>3.9129999999999998</v>
      </c>
      <c r="P23" s="228">
        <v>5.1340000000000003</v>
      </c>
      <c r="Q23" s="232">
        <v>4.4989999999999997</v>
      </c>
      <c r="R23" s="232">
        <v>2.956</v>
      </c>
      <c r="S23" s="232">
        <v>2.0870000000000002</v>
      </c>
      <c r="T23" s="232">
        <v>1.359</v>
      </c>
      <c r="U23" s="232">
        <v>2.5640000000000001</v>
      </c>
      <c r="V23" s="232">
        <v>3.1869999999999998</v>
      </c>
      <c r="W23" s="232">
        <v>-7.048</v>
      </c>
      <c r="X23" s="232">
        <v>10.677</v>
      </c>
      <c r="Y23" s="219">
        <v>7.5609999999999999</v>
      </c>
      <c r="Z23" s="219">
        <v>2.1760000000000002</v>
      </c>
    </row>
    <row r="24" spans="1:26">
      <c r="A24" s="123" t="s">
        <v>174</v>
      </c>
      <c r="B24" s="214">
        <v>11.467000000000001</v>
      </c>
      <c r="C24" s="214">
        <v>9.0609999999999999</v>
      </c>
      <c r="D24" s="214">
        <v>4.8520000000000003</v>
      </c>
      <c r="E24" s="214">
        <v>7.7249999999999996</v>
      </c>
      <c r="F24" s="214">
        <v>3.1469999999999998</v>
      </c>
      <c r="G24" s="214">
        <v>5.1970000000000001</v>
      </c>
      <c r="H24" s="214">
        <v>4.3090000000000002</v>
      </c>
      <c r="I24" s="214">
        <v>5.2640000000000002</v>
      </c>
      <c r="J24" s="214">
        <v>5.8</v>
      </c>
      <c r="K24" s="214">
        <v>3.0129999999999999</v>
      </c>
      <c r="L24" s="214">
        <v>0.79300000000000004</v>
      </c>
      <c r="M24" s="214">
        <v>6.8049999999999997</v>
      </c>
      <c r="N24" s="214">
        <v>3.6859999999999999</v>
      </c>
      <c r="O24" s="214">
        <v>2.403</v>
      </c>
      <c r="P24" s="228">
        <v>3.165</v>
      </c>
      <c r="Q24" s="233">
        <v>3.202</v>
      </c>
      <c r="R24" s="232">
        <v>2.8090000000000002</v>
      </c>
      <c r="S24" s="232">
        <v>2.9470000000000001</v>
      </c>
      <c r="T24" s="232">
        <v>3.16</v>
      </c>
      <c r="U24" s="232">
        <v>2.907</v>
      </c>
      <c r="V24" s="232">
        <v>2.2440000000000002</v>
      </c>
      <c r="W24" s="232">
        <v>-0.70899999999999996</v>
      </c>
      <c r="X24" s="232">
        <v>4.1449999999999996</v>
      </c>
      <c r="Y24" s="219">
        <v>2.5870000000000002</v>
      </c>
      <c r="Z24" s="219">
        <v>2.044</v>
      </c>
    </row>
    <row r="25" spans="1:26">
      <c r="A25" s="123" t="s">
        <v>73</v>
      </c>
      <c r="B25" s="214">
        <v>8.4209999999999994</v>
      </c>
      <c r="C25" s="214">
        <v>8.4420000000000002</v>
      </c>
      <c r="D25" s="214">
        <v>3.0739999999999998</v>
      </c>
      <c r="E25" s="214">
        <v>3.2250000000000001</v>
      </c>
      <c r="F25" s="214">
        <v>2.62</v>
      </c>
      <c r="G25" s="214">
        <v>4.2309999999999999</v>
      </c>
      <c r="H25" s="214">
        <v>2.4820000000000002</v>
      </c>
      <c r="I25" s="214">
        <v>6.0170000000000003</v>
      </c>
      <c r="J25" s="214">
        <v>8.0980000000000008</v>
      </c>
      <c r="K25" s="214">
        <v>-0.30199999999999999</v>
      </c>
      <c r="L25" s="214">
        <v>-3.2389999999999999</v>
      </c>
      <c r="M25" s="214">
        <v>3.76</v>
      </c>
      <c r="N25" s="214">
        <v>1.0449999999999999</v>
      </c>
      <c r="O25" s="214">
        <v>1.65</v>
      </c>
      <c r="P25" s="228">
        <v>3.1709999999999998</v>
      </c>
      <c r="Q25" s="232">
        <v>2.6230000000000002</v>
      </c>
      <c r="R25" s="232">
        <v>2.2690000000000001</v>
      </c>
      <c r="S25" s="232">
        <v>4.9779999999999998</v>
      </c>
      <c r="T25" s="232">
        <v>1.3169999999999999</v>
      </c>
      <c r="U25" s="232">
        <v>2.004</v>
      </c>
      <c r="V25" s="232">
        <v>3.2839999999999998</v>
      </c>
      <c r="W25" s="232">
        <v>-1.7769999999999999</v>
      </c>
      <c r="X25" s="219">
        <v>6.8869999999999996</v>
      </c>
      <c r="Y25" s="219">
        <v>1.619</v>
      </c>
      <c r="Z25" s="219">
        <v>1.1200000000000001</v>
      </c>
    </row>
    <row r="26" spans="1:26">
      <c r="A26" s="123" t="s">
        <v>51</v>
      </c>
      <c r="B26" s="214">
        <v>3.0710000000000002</v>
      </c>
      <c r="C26" s="214">
        <v>4.4790000000000001</v>
      </c>
      <c r="D26" s="214">
        <v>4.0739999999999998</v>
      </c>
      <c r="E26" s="214">
        <v>4.7409999999999997</v>
      </c>
      <c r="F26" s="214">
        <v>4.085</v>
      </c>
      <c r="G26" s="214">
        <v>4.8230000000000004</v>
      </c>
      <c r="H26" s="214">
        <v>4.2439999999999998</v>
      </c>
      <c r="I26" s="214">
        <v>4.0309999999999997</v>
      </c>
      <c r="J26" s="214">
        <v>0.24199999999999999</v>
      </c>
      <c r="K26" s="214">
        <v>1.0580000000000001</v>
      </c>
      <c r="L26" s="214">
        <v>-6.7</v>
      </c>
      <c r="M26" s="214">
        <v>1.1220000000000001</v>
      </c>
      <c r="N26" s="214">
        <v>1.9370000000000001</v>
      </c>
      <c r="O26" s="214">
        <v>-1.381</v>
      </c>
      <c r="P26" s="228">
        <v>1.861</v>
      </c>
      <c r="Q26" s="232">
        <v>4.2290000000000001</v>
      </c>
      <c r="R26" s="232">
        <v>3.819</v>
      </c>
      <c r="S26" s="232">
        <v>2.3029999999999999</v>
      </c>
      <c r="T26" s="232">
        <v>4.2690000000000001</v>
      </c>
      <c r="U26" s="232">
        <v>5.359</v>
      </c>
      <c r="V26" s="232">
        <v>4.5540000000000003</v>
      </c>
      <c r="W26" s="232">
        <v>-4.4630000000000001</v>
      </c>
      <c r="X26" s="232">
        <v>7.0970000000000004</v>
      </c>
      <c r="Y26" s="219">
        <v>5.7</v>
      </c>
      <c r="Z26" s="219">
        <v>1.8</v>
      </c>
    </row>
    <row r="27" spans="1:26">
      <c r="A27" s="123" t="s">
        <v>52</v>
      </c>
      <c r="B27" s="214">
        <v>6.1310000000000002</v>
      </c>
      <c r="C27" s="214">
        <v>8.6709999999999994</v>
      </c>
      <c r="D27" s="214">
        <v>0.51800000000000002</v>
      </c>
      <c r="E27" s="214">
        <v>5.391</v>
      </c>
      <c r="F27" s="214">
        <v>5.7889999999999997</v>
      </c>
      <c r="G27" s="214">
        <v>6.7830000000000004</v>
      </c>
      <c r="H27" s="214">
        <v>4.976</v>
      </c>
      <c r="I27" s="214">
        <v>5.5839999999999996</v>
      </c>
      <c r="J27" s="214">
        <v>6.2990000000000004</v>
      </c>
      <c r="K27" s="214">
        <v>4.8319999999999999</v>
      </c>
      <c r="L27" s="214">
        <v>-1.514</v>
      </c>
      <c r="M27" s="214">
        <v>7.5279999999999996</v>
      </c>
      <c r="N27" s="214">
        <v>5.2930000000000001</v>
      </c>
      <c r="O27" s="214">
        <v>5.4740000000000002</v>
      </c>
      <c r="P27" s="228">
        <v>4.694</v>
      </c>
      <c r="Q27" s="233">
        <v>6.0069999999999997</v>
      </c>
      <c r="R27" s="232">
        <v>5.0069999999999997</v>
      </c>
      <c r="S27" s="232">
        <v>4.45</v>
      </c>
      <c r="T27" s="232">
        <v>5.8129999999999997</v>
      </c>
      <c r="U27" s="232">
        <v>4.843</v>
      </c>
      <c r="V27" s="232">
        <v>4.4130000000000003</v>
      </c>
      <c r="W27" s="232">
        <v>-5.5339999999999998</v>
      </c>
      <c r="X27" s="232">
        <v>3.0920000000000001</v>
      </c>
      <c r="Y27" s="219">
        <v>5.4</v>
      </c>
      <c r="Z27" s="219">
        <v>4.38</v>
      </c>
    </row>
    <row r="28" spans="1:26">
      <c r="A28" s="123" t="s">
        <v>74</v>
      </c>
      <c r="B28" s="214">
        <v>2.754</v>
      </c>
      <c r="C28" s="214">
        <v>4.9420000000000002</v>
      </c>
      <c r="D28" s="214">
        <v>-0.40400000000000003</v>
      </c>
      <c r="E28" s="214">
        <v>-0.04</v>
      </c>
      <c r="F28" s="214">
        <v>1.446</v>
      </c>
      <c r="G28" s="214">
        <v>3.9209999999999998</v>
      </c>
      <c r="H28" s="214">
        <v>2.3079999999999998</v>
      </c>
      <c r="I28" s="214">
        <v>4.4950000000000001</v>
      </c>
      <c r="J28" s="214">
        <v>2.2909999999999999</v>
      </c>
      <c r="K28" s="214">
        <v>1.1439999999999999</v>
      </c>
      <c r="L28" s="214">
        <v>-5.2859999999999996</v>
      </c>
      <c r="M28" s="214">
        <v>5.1180000000000003</v>
      </c>
      <c r="N28" s="214">
        <v>3.6629999999999998</v>
      </c>
      <c r="O28" s="214">
        <v>3.6419999999999999</v>
      </c>
      <c r="P28" s="228">
        <v>1.3540000000000001</v>
      </c>
      <c r="Q28" s="233">
        <v>2.85</v>
      </c>
      <c r="R28" s="232">
        <v>3.2930000000000001</v>
      </c>
      <c r="S28" s="232">
        <v>2.6309999999999998</v>
      </c>
      <c r="T28" s="232">
        <v>2.113</v>
      </c>
      <c r="U28" s="232">
        <v>2.1949999999999998</v>
      </c>
      <c r="V28" s="232">
        <v>-0.19900000000000001</v>
      </c>
      <c r="W28" s="232">
        <v>-8.0570000000000004</v>
      </c>
      <c r="X28" s="232">
        <v>4.782</v>
      </c>
      <c r="Y28" s="219">
        <v>2.1360000000000001</v>
      </c>
      <c r="Z28" s="219">
        <v>1.1499999999999999</v>
      </c>
    </row>
    <row r="29" spans="1:26">
      <c r="A29" s="123" t="s">
        <v>75</v>
      </c>
      <c r="B29" s="214">
        <v>6.11</v>
      </c>
      <c r="C29" s="214">
        <v>5.383</v>
      </c>
      <c r="D29" s="214">
        <v>3.524</v>
      </c>
      <c r="E29" s="214">
        <v>3.1859999999999999</v>
      </c>
      <c r="F29" s="214">
        <v>3.1930000000000001</v>
      </c>
      <c r="G29" s="214">
        <v>4.0919999999999996</v>
      </c>
      <c r="H29" s="214">
        <v>4.4720000000000004</v>
      </c>
      <c r="I29" s="214">
        <v>6.8440000000000003</v>
      </c>
      <c r="J29" s="214">
        <v>7.0880000000000001</v>
      </c>
      <c r="K29" s="214">
        <v>7.1559999999999997</v>
      </c>
      <c r="L29" s="214">
        <v>4.6740000000000004</v>
      </c>
      <c r="M29" s="214">
        <v>5.1470000000000002</v>
      </c>
      <c r="N29" s="214">
        <v>1.7649999999999999</v>
      </c>
      <c r="O29" s="214">
        <v>2.226</v>
      </c>
      <c r="P29" s="228">
        <v>3.302</v>
      </c>
      <c r="Q29" s="233">
        <v>4.3360000000000003</v>
      </c>
      <c r="R29" s="41">
        <v>5.7610000000000001</v>
      </c>
      <c r="S29" s="41">
        <v>5.7759999999999998</v>
      </c>
      <c r="T29" s="232">
        <v>5.3719999999999999</v>
      </c>
      <c r="U29" s="41">
        <v>4.9859999999999998</v>
      </c>
      <c r="V29" s="41">
        <v>5.4989999999999997</v>
      </c>
      <c r="W29" s="41">
        <v>3.4849999999999999</v>
      </c>
      <c r="X29" s="41">
        <v>3.282</v>
      </c>
      <c r="Y29" s="274">
        <v>6.6050000000000004</v>
      </c>
      <c r="Z29" s="274">
        <v>4.3840000000000003</v>
      </c>
    </row>
    <row r="30" spans="1:26">
      <c r="A30" s="123" t="s">
        <v>77</v>
      </c>
      <c r="B30" s="214">
        <v>1.4950000000000001</v>
      </c>
      <c r="C30" s="214">
        <v>2.6949999999999998</v>
      </c>
      <c r="D30" s="214">
        <v>0.61699999999999999</v>
      </c>
      <c r="E30" s="214">
        <v>5.4539999999999997</v>
      </c>
      <c r="F30" s="214">
        <v>4.165</v>
      </c>
      <c r="G30" s="214">
        <v>4.9589999999999996</v>
      </c>
      <c r="H30" s="214">
        <v>6.2850000000000001</v>
      </c>
      <c r="I30" s="214">
        <v>7.5289999999999999</v>
      </c>
      <c r="J30" s="214">
        <v>8.5180000000000007</v>
      </c>
      <c r="K30" s="214">
        <v>9.1270000000000007</v>
      </c>
      <c r="L30" s="214">
        <v>1.0960000000000001</v>
      </c>
      <c r="M30" s="214">
        <v>8.3320000000000007</v>
      </c>
      <c r="N30" s="214">
        <v>6.327</v>
      </c>
      <c r="O30" s="214">
        <v>6.14</v>
      </c>
      <c r="P30" s="228">
        <v>5.8529999999999998</v>
      </c>
      <c r="Q30" s="233">
        <v>2.3820000000000001</v>
      </c>
      <c r="R30" s="232">
        <v>3.2519999999999998</v>
      </c>
      <c r="S30" s="232">
        <v>3.9529999999999998</v>
      </c>
      <c r="T30" s="232">
        <v>2.5190000000000001</v>
      </c>
      <c r="U30" s="232">
        <v>3.9769999999999999</v>
      </c>
      <c r="V30" s="232">
        <v>2.2330000000000001</v>
      </c>
      <c r="W30" s="232">
        <v>-11.013999999999999</v>
      </c>
      <c r="X30" s="232">
        <v>13.55</v>
      </c>
      <c r="Y30" s="219">
        <v>2.7050000000000001</v>
      </c>
      <c r="Z30" s="219">
        <v>2.5960000000000001</v>
      </c>
    </row>
    <row r="31" spans="1:26">
      <c r="A31" s="123" t="s">
        <v>122</v>
      </c>
      <c r="B31" s="214">
        <v>4.524</v>
      </c>
      <c r="C31" s="214">
        <v>4.26</v>
      </c>
      <c r="D31" s="214">
        <v>1.2050000000000001</v>
      </c>
      <c r="E31" s="214">
        <v>1.4430000000000001</v>
      </c>
      <c r="F31" s="214">
        <v>3.4980000000000002</v>
      </c>
      <c r="G31" s="214">
        <v>4.9829999999999997</v>
      </c>
      <c r="H31" s="214">
        <v>3.5070000000000001</v>
      </c>
      <c r="I31" s="214">
        <v>6.1310000000000002</v>
      </c>
      <c r="J31" s="214">
        <v>7.0620000000000003</v>
      </c>
      <c r="K31" s="214">
        <v>4.2</v>
      </c>
      <c r="L31" s="214">
        <v>2.8319999999999999</v>
      </c>
      <c r="M31" s="214">
        <v>3.7410000000000001</v>
      </c>
      <c r="N31" s="214">
        <v>4.758</v>
      </c>
      <c r="O31" s="214">
        <v>1.325</v>
      </c>
      <c r="P31" s="228">
        <v>1.1259999999999999</v>
      </c>
      <c r="Q31" s="232">
        <v>3.379</v>
      </c>
      <c r="R31" s="232">
        <v>4.2359999999999998</v>
      </c>
      <c r="S31" s="232">
        <v>3.1419999999999999</v>
      </c>
      <c r="T31" s="232">
        <v>4.8310000000000004</v>
      </c>
      <c r="U31" s="232">
        <v>5.3540000000000001</v>
      </c>
      <c r="V31" s="232">
        <v>4.7450000000000001</v>
      </c>
      <c r="W31" s="232">
        <v>-2.2000000000000002</v>
      </c>
      <c r="X31" s="232">
        <v>5.88</v>
      </c>
      <c r="Y31" s="219">
        <v>3.831</v>
      </c>
      <c r="Z31" s="219">
        <v>0.49299999999999999</v>
      </c>
    </row>
    <row r="32" spans="1:26">
      <c r="A32" s="123" t="s">
        <v>183</v>
      </c>
      <c r="B32" s="214">
        <v>6.351</v>
      </c>
      <c r="C32" s="214">
        <v>10.045999999999999</v>
      </c>
      <c r="D32" s="214">
        <v>5.09</v>
      </c>
      <c r="E32" s="214">
        <v>4.7439999999999998</v>
      </c>
      <c r="F32" s="214">
        <v>7.3490000000000002</v>
      </c>
      <c r="G32" s="214">
        <v>7.1760000000000002</v>
      </c>
      <c r="H32" s="214">
        <v>6.3760000000000003</v>
      </c>
      <c r="I32" s="214">
        <v>8.1539999999999999</v>
      </c>
      <c r="J32" s="214">
        <v>8.5350000000000001</v>
      </c>
      <c r="K32" s="214">
        <v>5.2480000000000002</v>
      </c>
      <c r="L32" s="214">
        <v>-7.8209999999999997</v>
      </c>
      <c r="M32" s="214">
        <v>4.5030000000000001</v>
      </c>
      <c r="N32" s="214">
        <v>5.0659999999999998</v>
      </c>
      <c r="O32" s="214">
        <v>4.024</v>
      </c>
      <c r="P32" s="228">
        <v>1.7549999999999999</v>
      </c>
      <c r="Q32" s="232">
        <v>0.73599999999999999</v>
      </c>
      <c r="R32" s="232">
        <v>-1.9730000000000001</v>
      </c>
      <c r="S32" s="232">
        <v>0.19400000000000001</v>
      </c>
      <c r="T32" s="232">
        <v>1.8260000000000001</v>
      </c>
      <c r="U32" s="232">
        <v>2.8069999999999999</v>
      </c>
      <c r="V32" s="232">
        <v>2.198</v>
      </c>
      <c r="W32" s="232">
        <v>-2.6640000000000001</v>
      </c>
      <c r="X32" s="232">
        <v>4.7489999999999997</v>
      </c>
      <c r="Y32" s="219">
        <v>-3.4079999999999999</v>
      </c>
      <c r="Z32" s="219">
        <v>-2.2799999999999998</v>
      </c>
    </row>
    <row r="33" spans="1:26">
      <c r="A33" s="123" t="s">
        <v>78</v>
      </c>
      <c r="B33" s="214">
        <v>2.879</v>
      </c>
      <c r="C33" s="214">
        <v>8.4179999999999993</v>
      </c>
      <c r="D33" s="214">
        <v>-1.948</v>
      </c>
      <c r="E33" s="214">
        <v>3.7269999999999999</v>
      </c>
      <c r="F33" s="214">
        <v>5.94</v>
      </c>
      <c r="G33" s="214">
        <v>5.4450000000000003</v>
      </c>
      <c r="H33" s="214">
        <v>6.242</v>
      </c>
      <c r="I33" s="214">
        <v>7.6680000000000001</v>
      </c>
      <c r="J33" s="214">
        <v>6.7969999999999997</v>
      </c>
      <c r="K33" s="214">
        <v>5.95</v>
      </c>
      <c r="L33" s="214">
        <v>3.5390000000000001</v>
      </c>
      <c r="M33" s="214">
        <v>8.016</v>
      </c>
      <c r="N33" s="214">
        <v>8.6690000000000005</v>
      </c>
      <c r="O33" s="214">
        <v>8.6319999999999997</v>
      </c>
      <c r="P33" s="197">
        <v>4.0519999999999996</v>
      </c>
      <c r="Q33" s="232">
        <v>6.3780000000000001</v>
      </c>
      <c r="R33" s="232">
        <v>4.2060000000000004</v>
      </c>
      <c r="S33" s="232">
        <v>5.0540000000000003</v>
      </c>
      <c r="T33" s="232">
        <v>6.4610000000000003</v>
      </c>
      <c r="U33" s="232">
        <v>2.31</v>
      </c>
      <c r="V33" s="232">
        <v>-0.22</v>
      </c>
      <c r="W33" s="232">
        <v>-3.472</v>
      </c>
      <c r="X33" s="232">
        <v>3.327</v>
      </c>
      <c r="Y33" s="219">
        <v>-8.6859999999999999</v>
      </c>
      <c r="Z33" s="219">
        <v>-3.0129999999999999</v>
      </c>
    </row>
    <row r="34" spans="1:26">
      <c r="A34" s="123" t="s">
        <v>79</v>
      </c>
      <c r="B34" s="214">
        <v>-0.32500000000000001</v>
      </c>
      <c r="C34" s="214">
        <v>4.992</v>
      </c>
      <c r="D34" s="214">
        <v>3.1480000000000001</v>
      </c>
      <c r="E34" s="214">
        <v>3.1930000000000001</v>
      </c>
      <c r="F34" s="214">
        <v>4.718</v>
      </c>
      <c r="G34" s="214">
        <v>6.657</v>
      </c>
      <c r="H34" s="214">
        <v>5.8609999999999998</v>
      </c>
      <c r="I34" s="214">
        <v>6.056</v>
      </c>
      <c r="J34" s="214">
        <v>5.1779999999999999</v>
      </c>
      <c r="K34" s="214">
        <v>3.8109999999999999</v>
      </c>
      <c r="L34" s="214">
        <v>-1.1399999999999999</v>
      </c>
      <c r="M34" s="214">
        <v>5.8419999999999996</v>
      </c>
      <c r="N34" s="214">
        <v>6.2350000000000003</v>
      </c>
      <c r="O34" s="214">
        <v>6.1740000000000004</v>
      </c>
      <c r="P34" s="228">
        <v>3.3250000000000002</v>
      </c>
      <c r="Q34" s="232">
        <v>1.796</v>
      </c>
      <c r="R34" s="232">
        <v>2.1509999999999998</v>
      </c>
      <c r="S34" s="232">
        <v>1.726</v>
      </c>
      <c r="T34" s="232">
        <v>1.302</v>
      </c>
      <c r="U34" s="232">
        <v>3.948</v>
      </c>
      <c r="V34" s="232">
        <v>0.85799999999999998</v>
      </c>
      <c r="W34" s="232">
        <v>-6.0679999999999996</v>
      </c>
      <c r="X34" s="232">
        <v>11.715999999999999</v>
      </c>
      <c r="Y34" s="219">
        <v>2.0270000000000001</v>
      </c>
      <c r="Z34" s="219">
        <v>-0.95399999999999996</v>
      </c>
    </row>
    <row r="35" spans="1:26">
      <c r="A35" s="123" t="s">
        <v>80</v>
      </c>
      <c r="B35" s="214">
        <v>4.5720000000000001</v>
      </c>
      <c r="C35" s="214">
        <v>4.4550000000000001</v>
      </c>
      <c r="D35" s="214">
        <v>3.444</v>
      </c>
      <c r="E35" s="214">
        <v>6.149</v>
      </c>
      <c r="F35" s="214">
        <v>7.1890000000000001</v>
      </c>
      <c r="G35" s="214">
        <v>6.2889999999999997</v>
      </c>
      <c r="H35" s="214">
        <v>4.1879999999999997</v>
      </c>
      <c r="I35" s="214">
        <v>4.968</v>
      </c>
      <c r="J35" s="214">
        <v>5.4349999999999996</v>
      </c>
      <c r="K35" s="214">
        <v>1.726</v>
      </c>
      <c r="L35" s="214">
        <v>-0.69099999999999995</v>
      </c>
      <c r="M35" s="214">
        <v>7.5129999999999999</v>
      </c>
      <c r="N35" s="214">
        <v>0.84</v>
      </c>
      <c r="O35" s="214">
        <v>7.2430000000000003</v>
      </c>
      <c r="P35" s="228">
        <v>2.6869999999999998</v>
      </c>
      <c r="Q35" s="233">
        <v>0.98399999999999999</v>
      </c>
      <c r="R35" s="232">
        <v>3.1339999999999999</v>
      </c>
      <c r="S35" s="232">
        <v>3.4350000000000001</v>
      </c>
      <c r="T35" s="232">
        <v>4.1779999999999999</v>
      </c>
      <c r="U35" s="232">
        <v>4.2229999999999999</v>
      </c>
      <c r="V35" s="232">
        <v>2.1520000000000001</v>
      </c>
      <c r="W35" s="232">
        <v>-6.1950000000000003</v>
      </c>
      <c r="X35" s="232">
        <v>1.534</v>
      </c>
      <c r="Y35" s="219">
        <v>2.839</v>
      </c>
      <c r="Z35" s="219">
        <v>3.714</v>
      </c>
    </row>
    <row r="36" spans="1:26" s="64" customFormat="1">
      <c r="A36" s="154" t="s">
        <v>54</v>
      </c>
      <c r="B36" s="216">
        <v>-3.2629999999999999</v>
      </c>
      <c r="C36" s="216">
        <v>6.9329999999999998</v>
      </c>
      <c r="D36" s="216">
        <v>-5.75</v>
      </c>
      <c r="E36" s="216">
        <v>6.4480000000000004</v>
      </c>
      <c r="F36" s="216">
        <v>5.7629999999999999</v>
      </c>
      <c r="G36" s="216">
        <v>9.7959999999999994</v>
      </c>
      <c r="H36" s="216">
        <v>8.9920000000000009</v>
      </c>
      <c r="I36" s="216">
        <v>6.9480000000000004</v>
      </c>
      <c r="J36" s="216">
        <v>5.0439999999999996</v>
      </c>
      <c r="K36" s="216">
        <v>0.81499999999999995</v>
      </c>
      <c r="L36" s="216">
        <v>-4.8230000000000004</v>
      </c>
      <c r="M36" s="216">
        <v>8.4269999999999996</v>
      </c>
      <c r="N36" s="216">
        <v>11.2</v>
      </c>
      <c r="O36" s="216">
        <v>4.7880000000000003</v>
      </c>
      <c r="P36" s="229">
        <v>8.4860000000000007</v>
      </c>
      <c r="Q36" s="234">
        <v>4.9400000000000004</v>
      </c>
      <c r="R36" s="234">
        <v>6.0839999999999996</v>
      </c>
      <c r="S36" s="234">
        <v>3.323</v>
      </c>
      <c r="T36" s="234">
        <v>7.5019999999999998</v>
      </c>
      <c r="U36" s="234">
        <v>2.98</v>
      </c>
      <c r="V36" s="234">
        <v>0.78400000000000003</v>
      </c>
      <c r="W36" s="234">
        <v>1.94</v>
      </c>
      <c r="X36" s="234">
        <v>11.353</v>
      </c>
      <c r="Y36" s="220">
        <v>4.9660000000000002</v>
      </c>
      <c r="Z36" s="220">
        <v>3.0259999999999998</v>
      </c>
    </row>
    <row r="37" spans="1:26">
      <c r="A37" s="123" t="s">
        <v>81</v>
      </c>
      <c r="B37" s="214">
        <v>3.073</v>
      </c>
      <c r="C37" s="214">
        <v>3.92</v>
      </c>
      <c r="D37" s="214">
        <v>4.1319999999999997</v>
      </c>
      <c r="E37" s="214">
        <v>3.923</v>
      </c>
      <c r="F37" s="214">
        <v>5.7949999999999999</v>
      </c>
      <c r="G37" s="214">
        <v>5.0609999999999999</v>
      </c>
      <c r="H37" s="214">
        <v>0.59899999999999998</v>
      </c>
      <c r="I37" s="214">
        <v>5.6520000000000001</v>
      </c>
      <c r="J37" s="214">
        <v>3.274</v>
      </c>
      <c r="K37" s="214">
        <v>-0.33500000000000002</v>
      </c>
      <c r="L37" s="214">
        <v>-4.3010000000000002</v>
      </c>
      <c r="M37" s="214">
        <v>-5.4790000000000001</v>
      </c>
      <c r="N37" s="214">
        <v>-10.148999999999999</v>
      </c>
      <c r="O37" s="214">
        <v>-7.0869999999999997</v>
      </c>
      <c r="P37" s="228">
        <v>-2.516</v>
      </c>
      <c r="Q37" s="233">
        <v>0.47599999999999998</v>
      </c>
      <c r="R37" s="232">
        <v>-0.19600000000000001</v>
      </c>
      <c r="S37" s="232">
        <v>-0.48699999999999999</v>
      </c>
      <c r="T37" s="232">
        <v>1.0920000000000001</v>
      </c>
      <c r="U37" s="232">
        <v>1.6679999999999999</v>
      </c>
      <c r="V37" s="232">
        <v>1.804</v>
      </c>
      <c r="W37" s="232">
        <v>-9.0190000000000001</v>
      </c>
      <c r="X37" s="232">
        <v>8.3360000000000003</v>
      </c>
      <c r="Y37" s="219">
        <v>5.1980000000000004</v>
      </c>
      <c r="Z37" s="219">
        <v>1.8109999999999999</v>
      </c>
    </row>
    <row r="38" spans="1:26">
      <c r="A38" s="491" t="s">
        <v>191</v>
      </c>
      <c r="B38" s="491"/>
      <c r="C38" s="491"/>
      <c r="D38" s="491"/>
      <c r="E38" s="491"/>
      <c r="F38" s="491"/>
      <c r="G38" s="491"/>
      <c r="H38" s="491"/>
      <c r="I38" s="491"/>
      <c r="J38" s="491"/>
      <c r="K38" s="491"/>
      <c r="L38" s="491"/>
      <c r="M38" s="491"/>
      <c r="N38" s="491"/>
      <c r="O38" s="491"/>
      <c r="P38" s="491"/>
      <c r="Q38" s="491"/>
      <c r="R38" s="491"/>
      <c r="S38" s="491"/>
      <c r="T38" s="189"/>
      <c r="U38" s="189"/>
      <c r="V38" s="189"/>
      <c r="W38" s="189"/>
      <c r="X38" s="388"/>
      <c r="Y38" s="189"/>
    </row>
    <row r="39" spans="1:26">
      <c r="A39" s="493" t="s">
        <v>341</v>
      </c>
      <c r="B39" s="493"/>
      <c r="C39" s="493"/>
      <c r="D39" s="493"/>
      <c r="E39" s="493"/>
      <c r="F39" s="493"/>
      <c r="G39" s="493"/>
      <c r="H39" s="493"/>
      <c r="I39" s="493"/>
      <c r="J39" s="493"/>
      <c r="K39" s="493"/>
      <c r="L39" s="493"/>
      <c r="M39" s="493"/>
      <c r="N39" s="493"/>
      <c r="O39" s="493"/>
      <c r="P39" s="493"/>
      <c r="Q39" s="493"/>
      <c r="R39" s="493"/>
      <c r="S39" s="493"/>
      <c r="T39" s="260"/>
      <c r="U39" s="260"/>
      <c r="V39" s="260"/>
      <c r="W39" s="260"/>
      <c r="X39" s="389"/>
      <c r="Y39" s="260"/>
    </row>
    <row r="40" spans="1:26">
      <c r="A40" s="494" t="s">
        <v>361</v>
      </c>
      <c r="B40" s="494"/>
      <c r="C40" s="494"/>
      <c r="D40" s="494"/>
      <c r="E40" s="494"/>
      <c r="F40" s="494"/>
      <c r="G40" s="494"/>
      <c r="H40" s="494"/>
      <c r="I40" s="494"/>
      <c r="J40" s="494"/>
      <c r="K40" s="494"/>
      <c r="L40" s="494"/>
      <c r="M40" s="494"/>
      <c r="N40" s="494"/>
      <c r="O40" s="494"/>
      <c r="P40" s="494"/>
      <c r="Q40" s="494"/>
      <c r="R40" s="494"/>
      <c r="S40" s="494"/>
      <c r="T40" s="103"/>
      <c r="U40" s="103"/>
      <c r="V40" s="103"/>
      <c r="W40" s="103"/>
      <c r="X40" s="390"/>
      <c r="Y40" s="103"/>
    </row>
    <row r="41" spans="1:26">
      <c r="A41" s="39"/>
      <c r="B41" s="39"/>
      <c r="C41" s="39"/>
      <c r="D41" s="39"/>
      <c r="E41" s="39"/>
      <c r="F41" s="39"/>
      <c r="G41" s="39"/>
      <c r="H41" s="39"/>
      <c r="I41" s="39"/>
      <c r="J41" s="39"/>
      <c r="O41" s="218"/>
      <c r="P41" s="218"/>
      <c r="Q41" s="21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B42"/>
  <sheetViews>
    <sheetView showGridLines="0" zoomScale="85" zoomScaleNormal="85" workbookViewId="0">
      <pane xSplit="2" ySplit="2" topLeftCell="D3" activePane="bottomRight" state="frozen"/>
      <selection sqref="A1:AB1"/>
      <selection pane="topRight" sqref="A1:AB1"/>
      <selection pane="bottomLeft" sqref="A1:AB1"/>
      <selection pane="bottomRight" sqref="A1:AB1"/>
    </sheetView>
  </sheetViews>
  <sheetFormatPr defaultRowHeight="12.75"/>
  <cols>
    <col min="1" max="1" width="14.85546875" customWidth="1"/>
    <col min="2" max="3" width="9.85546875" hidden="1" customWidth="1"/>
    <col min="4" max="7" width="9.85546875" customWidth="1"/>
  </cols>
  <sheetData>
    <row r="1" spans="1:28" ht="24" customHeight="1">
      <c r="A1" s="495" t="s">
        <v>243</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row>
    <row r="2" spans="1:28">
      <c r="A2" s="188"/>
      <c r="B2" s="134">
        <v>1997</v>
      </c>
      <c r="C2" s="134">
        <v>1998</v>
      </c>
      <c r="D2" s="134">
        <v>1999</v>
      </c>
      <c r="E2" s="134">
        <v>2000</v>
      </c>
      <c r="F2" s="134">
        <v>2001</v>
      </c>
      <c r="G2" s="134">
        <v>2002</v>
      </c>
      <c r="H2" s="134">
        <v>2003</v>
      </c>
      <c r="I2" s="134">
        <v>2004</v>
      </c>
      <c r="J2" s="134">
        <v>2005</v>
      </c>
      <c r="K2" s="134">
        <v>2006</v>
      </c>
      <c r="L2" s="135">
        <v>2007</v>
      </c>
      <c r="M2" s="135">
        <v>2008</v>
      </c>
      <c r="N2" s="135">
        <v>2009</v>
      </c>
      <c r="O2" s="135">
        <v>2010</v>
      </c>
      <c r="P2" s="135">
        <v>2011</v>
      </c>
      <c r="Q2" s="135">
        <v>2012</v>
      </c>
      <c r="R2" s="135">
        <v>2013</v>
      </c>
      <c r="S2" s="135">
        <v>2014</v>
      </c>
      <c r="T2" s="135">
        <v>2015</v>
      </c>
      <c r="U2" s="135">
        <v>2016</v>
      </c>
      <c r="V2" s="135">
        <v>2017</v>
      </c>
      <c r="W2" s="135">
        <v>2018</v>
      </c>
      <c r="X2" s="135">
        <v>2019</v>
      </c>
      <c r="Y2" s="135">
        <v>2020</v>
      </c>
      <c r="Z2" s="135">
        <v>2021</v>
      </c>
      <c r="AA2" s="135" t="s">
        <v>350</v>
      </c>
      <c r="AB2" s="135" t="s">
        <v>362</v>
      </c>
    </row>
    <row r="3" spans="1:28">
      <c r="A3" s="133" t="s">
        <v>56</v>
      </c>
      <c r="B3" s="249">
        <v>1.51</v>
      </c>
      <c r="C3" s="249">
        <v>0.60399999999999998</v>
      </c>
      <c r="D3" s="249">
        <v>1.423</v>
      </c>
      <c r="E3" s="249">
        <v>2.0409999999999999</v>
      </c>
      <c r="F3" s="249">
        <v>1.375</v>
      </c>
      <c r="G3" s="210">
        <v>0.98599999999999999</v>
      </c>
      <c r="H3" s="210">
        <v>1.099</v>
      </c>
      <c r="I3" s="210">
        <v>2.1739999999999999</v>
      </c>
      <c r="J3" s="210">
        <v>2.1280000000000001</v>
      </c>
      <c r="K3" s="210">
        <v>1.389</v>
      </c>
      <c r="L3" s="210">
        <v>3.0819999999999999</v>
      </c>
      <c r="M3" s="210">
        <v>0.997</v>
      </c>
      <c r="N3" s="210">
        <v>0.877</v>
      </c>
      <c r="O3" s="210">
        <v>1.8480000000000001</v>
      </c>
      <c r="P3" s="210">
        <v>2.2410000000000001</v>
      </c>
      <c r="Q3" s="210">
        <v>2.1920000000000002</v>
      </c>
      <c r="R3" s="210">
        <v>1.3280000000000001</v>
      </c>
      <c r="S3" s="230">
        <v>0.20200000000000001</v>
      </c>
      <c r="T3" s="230">
        <v>0.20100000000000001</v>
      </c>
      <c r="U3" s="230">
        <v>1.7070000000000001</v>
      </c>
      <c r="V3" s="230">
        <v>1.579</v>
      </c>
      <c r="W3" s="230">
        <v>1.6519999999999999</v>
      </c>
      <c r="X3" s="230">
        <v>1.53</v>
      </c>
      <c r="Y3" s="230">
        <v>-0.65900000000000003</v>
      </c>
      <c r="Z3" s="230">
        <v>5.6870000000000003</v>
      </c>
      <c r="AA3" s="211">
        <v>10.172000000000001</v>
      </c>
      <c r="AB3" s="211">
        <v>5.3920000000000003</v>
      </c>
    </row>
    <row r="4" spans="1:28">
      <c r="A4" s="133" t="s">
        <v>55</v>
      </c>
      <c r="B4" s="249">
        <v>2.3380000000000001</v>
      </c>
      <c r="C4" s="249">
        <v>1.5469999999999999</v>
      </c>
      <c r="D4" s="249">
        <v>2.9390000000000001</v>
      </c>
      <c r="E4" s="249">
        <v>3.427</v>
      </c>
      <c r="F4" s="249">
        <v>1.552</v>
      </c>
      <c r="G4" s="210">
        <v>2.6160000000000001</v>
      </c>
      <c r="H4" s="210">
        <v>1.909</v>
      </c>
      <c r="I4" s="210">
        <v>3.2090000000000001</v>
      </c>
      <c r="J4" s="210">
        <v>3.6829999999999998</v>
      </c>
      <c r="K4" s="210">
        <v>2.1989999999999998</v>
      </c>
      <c r="L4" s="210">
        <v>4.0839999999999996</v>
      </c>
      <c r="M4" s="210">
        <v>0.70099999999999996</v>
      </c>
      <c r="N4" s="210">
        <v>1.919</v>
      </c>
      <c r="O4" s="210">
        <v>1.6890000000000001</v>
      </c>
      <c r="P4" s="210">
        <v>3.0859999999999999</v>
      </c>
      <c r="Q4" s="210">
        <v>1.8220000000000001</v>
      </c>
      <c r="R4" s="210">
        <v>1.319</v>
      </c>
      <c r="S4" s="230">
        <v>0.52400000000000002</v>
      </c>
      <c r="T4" s="230">
        <v>0.69499999999999995</v>
      </c>
      <c r="U4" s="230">
        <v>2.1970000000000001</v>
      </c>
      <c r="V4" s="230">
        <v>2.165</v>
      </c>
      <c r="W4" s="230">
        <v>1.911</v>
      </c>
      <c r="X4" s="230">
        <v>2.0590000000000002</v>
      </c>
      <c r="Y4" s="230">
        <v>1.5489999999999999</v>
      </c>
      <c r="Z4" s="230">
        <v>7.3639999999999999</v>
      </c>
      <c r="AA4" s="211">
        <v>6.3879999999999999</v>
      </c>
      <c r="AB4" s="211">
        <v>2.3460000000000001</v>
      </c>
    </row>
    <row r="5" spans="1:28">
      <c r="A5" s="133" t="s">
        <v>44</v>
      </c>
      <c r="B5" s="230" t="s">
        <v>285</v>
      </c>
      <c r="C5" s="249">
        <v>0.92500000000000004</v>
      </c>
      <c r="D5" s="249">
        <v>-1.81</v>
      </c>
      <c r="E5" s="249">
        <v>-0.73399999999999999</v>
      </c>
      <c r="F5" s="249">
        <v>-1.544</v>
      </c>
      <c r="G5" s="210">
        <v>40.953000000000003</v>
      </c>
      <c r="H5" s="210">
        <v>3.6560000000000001</v>
      </c>
      <c r="I5" s="210">
        <v>6.101</v>
      </c>
      <c r="J5" s="210">
        <v>12.327</v>
      </c>
      <c r="K5" s="210">
        <v>9.8409999999999993</v>
      </c>
      <c r="L5" s="210">
        <v>8.468</v>
      </c>
      <c r="M5" s="210">
        <v>7.2380000000000004</v>
      </c>
      <c r="N5" s="210">
        <v>7.6950000000000003</v>
      </c>
      <c r="O5" s="210">
        <v>10.923</v>
      </c>
      <c r="P5" s="210">
        <v>9.5079999999999991</v>
      </c>
      <c r="Q5" s="210">
        <v>10.842000000000001</v>
      </c>
      <c r="R5" s="210">
        <v>10.946</v>
      </c>
      <c r="S5" s="230">
        <v>23.914999999999999</v>
      </c>
      <c r="T5" s="230" t="s">
        <v>285</v>
      </c>
      <c r="U5" s="230" t="s">
        <v>285</v>
      </c>
      <c r="V5" s="230">
        <v>24.795999999999999</v>
      </c>
      <c r="W5" s="230">
        <v>47.646000000000001</v>
      </c>
      <c r="X5" s="230">
        <v>53.832000000000001</v>
      </c>
      <c r="Y5" s="230">
        <v>36.140999999999998</v>
      </c>
      <c r="Z5" s="230">
        <v>50.942</v>
      </c>
      <c r="AA5" s="211">
        <v>95</v>
      </c>
      <c r="AB5" s="211">
        <v>60.048000000000002</v>
      </c>
    </row>
    <row r="6" spans="1:28">
      <c r="A6" s="133" t="s">
        <v>118</v>
      </c>
      <c r="B6" s="249">
        <v>1.1659999999999999</v>
      </c>
      <c r="C6" s="249">
        <v>0.81799999999999995</v>
      </c>
      <c r="D6" s="249">
        <v>1.665</v>
      </c>
      <c r="E6" s="249">
        <v>1.839</v>
      </c>
      <c r="F6" s="249">
        <v>1.819</v>
      </c>
      <c r="G6" s="210">
        <v>1.696</v>
      </c>
      <c r="H6" s="210">
        <v>1.337</v>
      </c>
      <c r="I6" s="210">
        <v>2.512</v>
      </c>
      <c r="J6" s="210">
        <v>1.532</v>
      </c>
      <c r="K6" s="210">
        <v>1.629</v>
      </c>
      <c r="L6" s="210">
        <v>3.456</v>
      </c>
      <c r="M6" s="210">
        <v>1.492</v>
      </c>
      <c r="N6" s="210">
        <v>1.052</v>
      </c>
      <c r="O6" s="210">
        <v>2.1709999999999998</v>
      </c>
      <c r="P6" s="210">
        <v>3.3079999999999998</v>
      </c>
      <c r="Q6" s="210">
        <v>2.81</v>
      </c>
      <c r="R6" s="210">
        <v>1.8460000000000001</v>
      </c>
      <c r="S6" s="230">
        <v>0.70899999999999996</v>
      </c>
      <c r="T6" s="230">
        <v>0.97499999999999998</v>
      </c>
      <c r="U6" s="230">
        <v>1.534</v>
      </c>
      <c r="V6" s="230">
        <v>2.2850000000000001</v>
      </c>
      <c r="W6" s="230">
        <v>1.7070000000000001</v>
      </c>
      <c r="X6" s="230">
        <v>1.82</v>
      </c>
      <c r="Y6" s="230">
        <v>1.0369999999999999</v>
      </c>
      <c r="Z6" s="230">
        <v>3.8029999999999999</v>
      </c>
      <c r="AA6" s="211">
        <v>7</v>
      </c>
      <c r="AB6" s="211">
        <v>3.2</v>
      </c>
    </row>
    <row r="7" spans="1:28">
      <c r="A7" s="133" t="s">
        <v>45</v>
      </c>
      <c r="B7" s="249">
        <v>6.9260000000000002</v>
      </c>
      <c r="C7" s="249">
        <v>3.1960000000000002</v>
      </c>
      <c r="D7" s="249">
        <v>8.94</v>
      </c>
      <c r="E7" s="249">
        <v>5.9740000000000002</v>
      </c>
      <c r="F7" s="249">
        <v>7.673</v>
      </c>
      <c r="G7" s="210">
        <v>12.53</v>
      </c>
      <c r="H7" s="210">
        <v>9.3000000000000007</v>
      </c>
      <c r="I7" s="210">
        <v>7.601</v>
      </c>
      <c r="J7" s="210">
        <v>5.69</v>
      </c>
      <c r="K7" s="210">
        <v>3.1419999999999999</v>
      </c>
      <c r="L7" s="210">
        <v>4.4569999999999999</v>
      </c>
      <c r="M7" s="210">
        <v>5.9020000000000001</v>
      </c>
      <c r="N7" s="210">
        <v>4.3120000000000003</v>
      </c>
      <c r="O7" s="210">
        <v>5.9089999999999998</v>
      </c>
      <c r="P7" s="210">
        <v>6.5030000000000001</v>
      </c>
      <c r="Q7" s="210">
        <v>5.8390000000000004</v>
      </c>
      <c r="R7" s="210">
        <v>5.9109999999999996</v>
      </c>
      <c r="S7" s="230">
        <v>6.4080000000000004</v>
      </c>
      <c r="T7" s="230">
        <v>10.673</v>
      </c>
      <c r="U7" s="230">
        <v>6.2880000000000003</v>
      </c>
      <c r="V7" s="230">
        <v>2.9470000000000001</v>
      </c>
      <c r="W7" s="230">
        <v>3.7450000000000001</v>
      </c>
      <c r="X7" s="230">
        <v>4.306</v>
      </c>
      <c r="Y7" s="230">
        <v>4.5170000000000003</v>
      </c>
      <c r="Z7" s="230">
        <v>10.061</v>
      </c>
      <c r="AA7" s="211">
        <v>6.0019999999999998</v>
      </c>
      <c r="AB7" s="211">
        <v>4.6900000000000004</v>
      </c>
    </row>
    <row r="8" spans="1:28">
      <c r="A8" s="133" t="s">
        <v>64</v>
      </c>
      <c r="B8" s="249">
        <v>2.8</v>
      </c>
      <c r="C8" s="249">
        <v>-0.8</v>
      </c>
      <c r="D8" s="249">
        <v>-1</v>
      </c>
      <c r="E8" s="249">
        <v>1.5</v>
      </c>
      <c r="F8" s="249">
        <v>-0.3</v>
      </c>
      <c r="G8" s="210">
        <v>-0.4</v>
      </c>
      <c r="H8" s="210">
        <v>3.2</v>
      </c>
      <c r="I8" s="210">
        <v>2.4</v>
      </c>
      <c r="J8" s="210">
        <v>1.6</v>
      </c>
      <c r="K8" s="210">
        <v>2.8</v>
      </c>
      <c r="L8" s="210">
        <v>6.5</v>
      </c>
      <c r="M8" s="210">
        <v>1.2</v>
      </c>
      <c r="N8" s="210">
        <v>1.9</v>
      </c>
      <c r="O8" s="210">
        <v>4.5999999999999996</v>
      </c>
      <c r="P8" s="210">
        <v>4.0999999999999996</v>
      </c>
      <c r="Q8" s="210">
        <v>2.5</v>
      </c>
      <c r="R8" s="210">
        <v>2.5</v>
      </c>
      <c r="S8" s="230">
        <v>1.5</v>
      </c>
      <c r="T8" s="230">
        <v>1.6</v>
      </c>
      <c r="U8" s="230">
        <v>2.1</v>
      </c>
      <c r="V8" s="230">
        <v>1.8</v>
      </c>
      <c r="W8" s="230">
        <v>1.9</v>
      </c>
      <c r="X8" s="230">
        <v>4.5</v>
      </c>
      <c r="Y8" s="230">
        <v>-0.30499999999999999</v>
      </c>
      <c r="Z8" s="230">
        <v>1.756</v>
      </c>
      <c r="AA8" s="211">
        <v>2.7149999999999999</v>
      </c>
      <c r="AB8" s="211">
        <v>1.821</v>
      </c>
    </row>
    <row r="9" spans="1:28">
      <c r="A9" s="133" t="s">
        <v>119</v>
      </c>
      <c r="B9" s="249">
        <v>2.1840000000000002</v>
      </c>
      <c r="C9" s="249">
        <v>1.82</v>
      </c>
      <c r="D9" s="249">
        <v>3.0960000000000001</v>
      </c>
      <c r="E9" s="249">
        <v>2.35</v>
      </c>
      <c r="F9" s="249">
        <v>2.0409999999999999</v>
      </c>
      <c r="G9" s="210">
        <v>2.625</v>
      </c>
      <c r="H9" s="210">
        <v>1.218</v>
      </c>
      <c r="I9" s="210">
        <v>0.96299999999999997</v>
      </c>
      <c r="J9" s="210">
        <v>2.2650000000000001</v>
      </c>
      <c r="K9" s="210">
        <v>1.6319999999999999</v>
      </c>
      <c r="L9" s="210">
        <v>2.5230000000000001</v>
      </c>
      <c r="M9" s="210">
        <v>2.4609999999999999</v>
      </c>
      <c r="N9" s="210">
        <v>1.2010000000000001</v>
      </c>
      <c r="O9" s="210">
        <v>2.8050000000000002</v>
      </c>
      <c r="P9" s="210">
        <v>2.4129999999999998</v>
      </c>
      <c r="Q9" s="210">
        <v>1.742</v>
      </c>
      <c r="R9" s="210">
        <v>0.504</v>
      </c>
      <c r="S9" s="230">
        <v>0</v>
      </c>
      <c r="T9" s="230">
        <v>0.30099999999999999</v>
      </c>
      <c r="U9" s="230">
        <v>0.3</v>
      </c>
      <c r="V9" s="230">
        <v>0.79700000000000004</v>
      </c>
      <c r="W9" s="230">
        <v>0.69199999999999995</v>
      </c>
      <c r="X9" s="230">
        <v>0.78500000000000003</v>
      </c>
      <c r="Y9" s="230">
        <v>0.38900000000000001</v>
      </c>
      <c r="Z9" s="230">
        <v>3.395</v>
      </c>
      <c r="AA9" s="211">
        <v>7.2</v>
      </c>
      <c r="AB9" s="211">
        <v>3.8</v>
      </c>
    </row>
    <row r="10" spans="1:28">
      <c r="A10" s="133" t="s">
        <v>65</v>
      </c>
      <c r="B10" s="249">
        <v>6.194</v>
      </c>
      <c r="C10" s="249">
        <v>58.02</v>
      </c>
      <c r="D10" s="249">
        <v>1.901</v>
      </c>
      <c r="E10" s="249">
        <v>9.33</v>
      </c>
      <c r="F10" s="249">
        <v>12.579000000000001</v>
      </c>
      <c r="G10" s="210">
        <v>9.9380000000000006</v>
      </c>
      <c r="H10" s="210">
        <v>5.1840000000000002</v>
      </c>
      <c r="I10" s="210">
        <v>6.3849999999999998</v>
      </c>
      <c r="J10" s="210">
        <v>17.138000000000002</v>
      </c>
      <c r="K10" s="210">
        <v>6.585</v>
      </c>
      <c r="L10" s="210">
        <v>5.7939999999999996</v>
      </c>
      <c r="M10" s="210">
        <v>11.057</v>
      </c>
      <c r="N10" s="210">
        <v>2.7690000000000001</v>
      </c>
      <c r="O10" s="210">
        <v>6.9630000000000001</v>
      </c>
      <c r="P10" s="210">
        <v>3.7789999999999999</v>
      </c>
      <c r="Q10" s="210">
        <v>3.6549999999999998</v>
      </c>
      <c r="R10" s="210">
        <v>8.0779999999999994</v>
      </c>
      <c r="S10" s="230">
        <v>8.3629999999999995</v>
      </c>
      <c r="T10" s="230">
        <v>3.359</v>
      </c>
      <c r="U10" s="230">
        <v>3.0209999999999999</v>
      </c>
      <c r="V10" s="230">
        <v>3.6080000000000001</v>
      </c>
      <c r="W10" s="230">
        <v>3.157</v>
      </c>
      <c r="X10" s="230">
        <v>2.5859999999999999</v>
      </c>
      <c r="Y10" s="230">
        <v>1.6839999999999999</v>
      </c>
      <c r="Z10" s="230">
        <v>1.8740000000000001</v>
      </c>
      <c r="AA10" s="211">
        <v>7.2389999999999999</v>
      </c>
      <c r="AB10" s="211">
        <v>3.347</v>
      </c>
    </row>
    <row r="11" spans="1:28">
      <c r="A11" s="133" t="s">
        <v>66</v>
      </c>
      <c r="B11" s="249">
        <v>5.6559999999999997</v>
      </c>
      <c r="C11" s="249">
        <v>9.2479999999999993</v>
      </c>
      <c r="D11" s="249">
        <v>3.9220000000000002</v>
      </c>
      <c r="E11" s="249">
        <v>8.5950000000000006</v>
      </c>
      <c r="F11" s="249">
        <v>3.6680000000000001</v>
      </c>
      <c r="G11" s="210">
        <v>2.048</v>
      </c>
      <c r="H11" s="210">
        <v>2.3719999999999999</v>
      </c>
      <c r="I11" s="210">
        <v>7.13</v>
      </c>
      <c r="J11" s="210">
        <v>5.99</v>
      </c>
      <c r="K11" s="210">
        <v>4.2389999999999999</v>
      </c>
      <c r="L11" s="210">
        <v>3.464</v>
      </c>
      <c r="M11" s="210">
        <v>7.86</v>
      </c>
      <c r="N11" s="210">
        <v>4.4530000000000003</v>
      </c>
      <c r="O11" s="210">
        <v>3.6179999999999999</v>
      </c>
      <c r="P11" s="210">
        <v>4.2389999999999999</v>
      </c>
      <c r="Q11" s="210">
        <v>2.871</v>
      </c>
      <c r="R11" s="210">
        <v>3.7210000000000001</v>
      </c>
      <c r="S11" s="230">
        <v>1.9059999999999999</v>
      </c>
      <c r="T11" s="230">
        <v>0.77</v>
      </c>
      <c r="U11" s="230">
        <v>2.1829999999999998</v>
      </c>
      <c r="V11" s="230">
        <v>2.8849999999999998</v>
      </c>
      <c r="W11" s="230">
        <v>5.2960000000000003</v>
      </c>
      <c r="X11" s="230">
        <v>2.367</v>
      </c>
      <c r="Y11" s="230">
        <v>3.2759999999999998</v>
      </c>
      <c r="Z11" s="230">
        <v>3.0779999999999998</v>
      </c>
      <c r="AA11" s="211">
        <v>5.8140000000000001</v>
      </c>
      <c r="AB11" s="211">
        <v>3.6560000000000001</v>
      </c>
    </row>
    <row r="12" spans="1:28">
      <c r="A12" s="133" t="s">
        <v>120</v>
      </c>
      <c r="B12" s="249">
        <v>1.2170000000000001</v>
      </c>
      <c r="C12" s="249">
        <v>1.349</v>
      </c>
      <c r="D12" s="249">
        <v>2.2410000000000001</v>
      </c>
      <c r="E12" s="249">
        <v>2.8690000000000002</v>
      </c>
      <c r="F12" s="249">
        <v>2.35</v>
      </c>
      <c r="G12" s="210">
        <v>1.716</v>
      </c>
      <c r="H12" s="210">
        <v>1.1910000000000001</v>
      </c>
      <c r="I12" s="210">
        <v>0.14699999999999999</v>
      </c>
      <c r="J12" s="210">
        <v>1.016</v>
      </c>
      <c r="K12" s="210">
        <v>1.236</v>
      </c>
      <c r="L12" s="210">
        <v>1.9390000000000001</v>
      </c>
      <c r="M12" s="210">
        <v>3.3809999999999998</v>
      </c>
      <c r="N12" s="210">
        <v>1.806</v>
      </c>
      <c r="O12" s="210">
        <v>2.766</v>
      </c>
      <c r="P12" s="210">
        <v>2.605</v>
      </c>
      <c r="Q12" s="210">
        <v>3.4489999999999998</v>
      </c>
      <c r="R12" s="210">
        <v>1.9330000000000001</v>
      </c>
      <c r="S12" s="230">
        <v>0.55200000000000005</v>
      </c>
      <c r="T12" s="230">
        <v>-0.249</v>
      </c>
      <c r="U12" s="230">
        <v>1.1000000000000001</v>
      </c>
      <c r="V12" s="230">
        <v>0.505</v>
      </c>
      <c r="W12" s="230">
        <v>1.319</v>
      </c>
      <c r="X12" s="230">
        <v>1.137</v>
      </c>
      <c r="Y12" s="230">
        <v>0.192</v>
      </c>
      <c r="Z12" s="230">
        <v>3.1640000000000001</v>
      </c>
      <c r="AA12" s="211">
        <v>6.6139999999999999</v>
      </c>
      <c r="AB12" s="211">
        <v>3.51</v>
      </c>
    </row>
    <row r="13" spans="1:28">
      <c r="A13" s="133" t="s">
        <v>67</v>
      </c>
      <c r="B13" s="249">
        <v>6.8419999999999996</v>
      </c>
      <c r="C13" s="249">
        <v>13.127000000000001</v>
      </c>
      <c r="D13" s="249">
        <v>3.6829999999999998</v>
      </c>
      <c r="E13" s="249">
        <v>2.9340000000000002</v>
      </c>
      <c r="F13" s="249">
        <v>5.101</v>
      </c>
      <c r="G13" s="210">
        <v>3.7829999999999999</v>
      </c>
      <c r="H13" s="210">
        <v>3.9889999999999999</v>
      </c>
      <c r="I13" s="210">
        <v>4.2329999999999997</v>
      </c>
      <c r="J13" s="210">
        <v>4.8819999999999997</v>
      </c>
      <c r="K13" s="210">
        <v>7.0010000000000003</v>
      </c>
      <c r="L13" s="210">
        <v>6.2830000000000004</v>
      </c>
      <c r="M13" s="210">
        <v>9.36</v>
      </c>
      <c r="N13" s="210">
        <v>10.538</v>
      </c>
      <c r="O13" s="210">
        <v>9.1660000000000004</v>
      </c>
      <c r="P13" s="210">
        <v>8.7810000000000006</v>
      </c>
      <c r="Q13" s="210">
        <v>10.488</v>
      </c>
      <c r="R13" s="210">
        <v>7.6630000000000003</v>
      </c>
      <c r="S13" s="230">
        <v>5.2720000000000002</v>
      </c>
      <c r="T13" s="230">
        <v>5.2590000000000003</v>
      </c>
      <c r="U13" s="230">
        <v>3.569</v>
      </c>
      <c r="V13" s="230">
        <v>4.5940000000000003</v>
      </c>
      <c r="W13" s="230">
        <v>2.4649999999999999</v>
      </c>
      <c r="X13" s="230">
        <v>6.6680000000000001</v>
      </c>
      <c r="Y13" s="230">
        <v>4.867</v>
      </c>
      <c r="Z13" s="230">
        <v>6.3440000000000003</v>
      </c>
      <c r="AA13" s="211">
        <v>6.391</v>
      </c>
      <c r="AB13" s="211">
        <v>4.8929999999999998</v>
      </c>
    </row>
    <row r="14" spans="1:28">
      <c r="A14" s="133" t="s">
        <v>330</v>
      </c>
      <c r="B14" s="249">
        <v>1.8160000000000001</v>
      </c>
      <c r="C14" s="249">
        <v>1.5569999999999999</v>
      </c>
      <c r="D14" s="249">
        <v>1.1240000000000001</v>
      </c>
      <c r="E14" s="249">
        <v>0.80600000000000005</v>
      </c>
      <c r="F14" s="249">
        <v>1.0589999999999999</v>
      </c>
      <c r="G14" s="210">
        <v>1.661</v>
      </c>
      <c r="H14" s="210">
        <v>1.27</v>
      </c>
      <c r="I14" s="210">
        <v>1.673</v>
      </c>
      <c r="J14" s="210">
        <v>1.9179999999999999</v>
      </c>
      <c r="K14" s="210">
        <v>2.9849999999999999</v>
      </c>
      <c r="L14" s="210">
        <v>2.0830000000000002</v>
      </c>
      <c r="M14" s="210">
        <v>3.0510000000000002</v>
      </c>
      <c r="N14" s="210">
        <v>2.8940000000000001</v>
      </c>
      <c r="O14" s="210">
        <v>3.7029999999999998</v>
      </c>
      <c r="P14" s="210">
        <v>4.1970000000000001</v>
      </c>
      <c r="Q14" s="210">
        <v>2.677</v>
      </c>
      <c r="R14" s="210">
        <v>2.0339999999999998</v>
      </c>
      <c r="S14" s="230">
        <v>0.54700000000000004</v>
      </c>
      <c r="T14" s="230">
        <v>0.20200000000000001</v>
      </c>
      <c r="U14" s="230">
        <v>1.5589999999999999</v>
      </c>
      <c r="V14" s="230">
        <v>2.9729999999999999</v>
      </c>
      <c r="W14" s="230">
        <v>2.1040000000000001</v>
      </c>
      <c r="X14" s="230">
        <v>1.302</v>
      </c>
      <c r="Y14" s="230">
        <v>0.58899999999999997</v>
      </c>
      <c r="Z14" s="230">
        <v>5.3860000000000001</v>
      </c>
      <c r="AA14" s="211">
        <v>11.334</v>
      </c>
      <c r="AB14" s="211">
        <v>6.3449999999999998</v>
      </c>
    </row>
    <row r="15" spans="1:28">
      <c r="A15" s="133" t="s">
        <v>68</v>
      </c>
      <c r="B15" s="249">
        <v>1.2529999999999999</v>
      </c>
      <c r="C15" s="249">
        <v>2.13</v>
      </c>
      <c r="D15" s="249">
        <v>0.94299999999999995</v>
      </c>
      <c r="E15" s="249">
        <v>4.806</v>
      </c>
      <c r="F15" s="249">
        <v>4.3310000000000004</v>
      </c>
      <c r="G15" s="210">
        <v>4.5179999999999998</v>
      </c>
      <c r="H15" s="210">
        <v>3.0369999999999999</v>
      </c>
      <c r="I15" s="210">
        <v>2.3809999999999998</v>
      </c>
      <c r="J15" s="210">
        <v>1.9930000000000001</v>
      </c>
      <c r="K15" s="210">
        <v>3.04</v>
      </c>
      <c r="L15" s="210">
        <v>3.2669999999999999</v>
      </c>
      <c r="M15" s="210">
        <v>1.327</v>
      </c>
      <c r="N15" s="210">
        <v>-2.5179999999999998</v>
      </c>
      <c r="O15" s="210">
        <v>-0.20699999999999999</v>
      </c>
      <c r="P15" s="210">
        <v>1.4490000000000001</v>
      </c>
      <c r="Q15" s="210">
        <v>1.7350000000000001</v>
      </c>
      <c r="R15" s="210">
        <v>0.30099999999999999</v>
      </c>
      <c r="S15" s="230">
        <v>-0.3</v>
      </c>
      <c r="T15" s="230">
        <v>0.30099999999999999</v>
      </c>
      <c r="U15" s="230">
        <v>-0.2</v>
      </c>
      <c r="V15" s="230">
        <v>0.501</v>
      </c>
      <c r="W15" s="230">
        <v>0.69799999999999995</v>
      </c>
      <c r="X15" s="230">
        <v>0.99</v>
      </c>
      <c r="Y15" s="230">
        <v>-1.0780000000000001</v>
      </c>
      <c r="Z15" s="230">
        <v>5.649</v>
      </c>
      <c r="AA15" s="211">
        <v>9.984</v>
      </c>
      <c r="AB15" s="211">
        <v>4.2009999999999996</v>
      </c>
    </row>
    <row r="16" spans="1:28">
      <c r="A16" s="133" t="s">
        <v>69</v>
      </c>
      <c r="B16" s="249">
        <v>1.877</v>
      </c>
      <c r="C16" s="249">
        <v>1.764</v>
      </c>
      <c r="D16" s="249">
        <v>2.778</v>
      </c>
      <c r="E16" s="249">
        <v>4.0069999999999997</v>
      </c>
      <c r="F16" s="249">
        <v>2.7080000000000002</v>
      </c>
      <c r="G16" s="210">
        <v>4.0359999999999996</v>
      </c>
      <c r="H16" s="210">
        <v>2.6030000000000002</v>
      </c>
      <c r="I16" s="210">
        <v>3.2280000000000002</v>
      </c>
      <c r="J16" s="210">
        <v>3.7360000000000002</v>
      </c>
      <c r="K16" s="210">
        <v>2.6659999999999999</v>
      </c>
      <c r="L16" s="210">
        <v>4.22</v>
      </c>
      <c r="M16" s="210">
        <v>1.4330000000000001</v>
      </c>
      <c r="N16" s="210">
        <v>0.79400000000000004</v>
      </c>
      <c r="O16" s="210">
        <v>2.9870000000000001</v>
      </c>
      <c r="P16" s="210">
        <v>2.3780000000000001</v>
      </c>
      <c r="Q16" s="210">
        <v>2.8679999999999999</v>
      </c>
      <c r="R16" s="210">
        <v>0.252</v>
      </c>
      <c r="S16" s="230">
        <v>-1.042</v>
      </c>
      <c r="T16" s="230">
        <v>1.7999999999999999E-2</v>
      </c>
      <c r="U16" s="230">
        <v>1.5680000000000001</v>
      </c>
      <c r="V16" s="230">
        <v>1.1120000000000001</v>
      </c>
      <c r="W16" s="230">
        <v>1.1839999999999999</v>
      </c>
      <c r="X16" s="230">
        <v>0.78800000000000003</v>
      </c>
      <c r="Y16" s="230">
        <v>-0.53200000000000003</v>
      </c>
      <c r="Z16" s="230">
        <v>6.55</v>
      </c>
      <c r="AA16" s="211">
        <v>7.6710000000000003</v>
      </c>
      <c r="AB16" s="211">
        <v>4.05</v>
      </c>
    </row>
    <row r="17" spans="1:28" s="64" customFormat="1">
      <c r="A17" s="133" t="s">
        <v>70</v>
      </c>
      <c r="B17" s="249">
        <v>9.0009999999999994</v>
      </c>
      <c r="C17" s="249">
        <v>5.4349999999999996</v>
      </c>
      <c r="D17" s="249">
        <v>1.3440000000000001</v>
      </c>
      <c r="E17" s="249">
        <v>1.7999999999999999E-2</v>
      </c>
      <c r="F17" s="249">
        <v>1.3260000000000001</v>
      </c>
      <c r="G17" s="210">
        <v>6.5449999999999999</v>
      </c>
      <c r="H17" s="210">
        <v>-1.843</v>
      </c>
      <c r="I17" s="210">
        <v>1.1259999999999999</v>
      </c>
      <c r="J17" s="210">
        <v>2.4750000000000001</v>
      </c>
      <c r="K17" s="210">
        <v>-0.121</v>
      </c>
      <c r="L17" s="210">
        <v>3.3860000000000001</v>
      </c>
      <c r="M17" s="210">
        <v>3.86</v>
      </c>
      <c r="N17" s="210">
        <v>3.8290000000000002</v>
      </c>
      <c r="O17" s="210">
        <v>2.7109999999999999</v>
      </c>
      <c r="P17" s="210">
        <v>2.1120000000000001</v>
      </c>
      <c r="Q17" s="210">
        <v>1.655</v>
      </c>
      <c r="R17" s="210">
        <v>1.831</v>
      </c>
      <c r="S17" s="230">
        <v>-0.2</v>
      </c>
      <c r="T17" s="230">
        <v>-1.0009999999999999</v>
      </c>
      <c r="U17" s="230">
        <v>-0.20200000000000001</v>
      </c>
      <c r="V17" s="230">
        <v>0.40500000000000003</v>
      </c>
      <c r="W17" s="230">
        <v>0.80700000000000005</v>
      </c>
      <c r="X17" s="230">
        <v>0.60099999999999998</v>
      </c>
      <c r="Y17" s="230">
        <v>-0.69699999999999995</v>
      </c>
      <c r="Z17" s="230">
        <v>2.806</v>
      </c>
      <c r="AA17" s="211">
        <v>5.327</v>
      </c>
      <c r="AB17" s="211">
        <v>2.657</v>
      </c>
    </row>
    <row r="18" spans="1:28">
      <c r="A18" s="133" t="s">
        <v>121</v>
      </c>
      <c r="B18" s="249">
        <v>1.8129999999999999</v>
      </c>
      <c r="C18" s="249">
        <v>1.008</v>
      </c>
      <c r="D18" s="249">
        <v>0.97399999999999998</v>
      </c>
      <c r="E18" s="249">
        <v>1.504</v>
      </c>
      <c r="F18" s="249">
        <v>3.0379999999999998</v>
      </c>
      <c r="G18" s="210">
        <v>1.595</v>
      </c>
      <c r="H18" s="210">
        <v>1.911</v>
      </c>
      <c r="I18" s="210">
        <v>1.1279999999999999</v>
      </c>
      <c r="J18" s="210">
        <v>1.1040000000000001</v>
      </c>
      <c r="K18" s="210">
        <v>1.4039999999999999</v>
      </c>
      <c r="L18" s="210">
        <v>2.2919999999999998</v>
      </c>
      <c r="M18" s="210">
        <v>2.665</v>
      </c>
      <c r="N18" s="210">
        <v>2.327</v>
      </c>
      <c r="O18" s="210">
        <v>1.7769999999999999</v>
      </c>
      <c r="P18" s="210">
        <v>0.83499999999999996</v>
      </c>
      <c r="Q18" s="210">
        <v>0.97299999999999998</v>
      </c>
      <c r="R18" s="210">
        <v>0.253</v>
      </c>
      <c r="S18" s="230">
        <v>0.309</v>
      </c>
      <c r="T18" s="230">
        <v>0.85099999999999998</v>
      </c>
      <c r="U18" s="230">
        <v>1.4119999999999999</v>
      </c>
      <c r="V18" s="230">
        <v>1.776</v>
      </c>
      <c r="W18" s="230">
        <v>2.2149999999999999</v>
      </c>
      <c r="X18" s="230">
        <v>1.714</v>
      </c>
      <c r="Y18" s="230">
        <v>0.316</v>
      </c>
      <c r="Z18" s="230">
        <v>3.3130000000000002</v>
      </c>
      <c r="AA18" s="211">
        <v>8.23</v>
      </c>
      <c r="AB18" s="211">
        <v>8</v>
      </c>
    </row>
    <row r="19" spans="1:28">
      <c r="A19" s="133" t="s">
        <v>58</v>
      </c>
      <c r="B19" s="249">
        <v>1.849</v>
      </c>
      <c r="C19" s="249">
        <v>2.0310000000000001</v>
      </c>
      <c r="D19" s="249">
        <v>2.0950000000000002</v>
      </c>
      <c r="E19" s="249">
        <v>2.7360000000000002</v>
      </c>
      <c r="F19" s="249">
        <v>2.2639999999999998</v>
      </c>
      <c r="G19" s="210">
        <v>2.9950000000000001</v>
      </c>
      <c r="H19" s="210">
        <v>2.528</v>
      </c>
      <c r="I19" s="210">
        <v>2.343</v>
      </c>
      <c r="J19" s="210">
        <v>2.048</v>
      </c>
      <c r="K19" s="210">
        <v>2.125</v>
      </c>
      <c r="L19" s="210">
        <v>2.7749999999999999</v>
      </c>
      <c r="M19" s="210">
        <v>2.3620000000000001</v>
      </c>
      <c r="N19" s="210">
        <v>1.099</v>
      </c>
      <c r="O19" s="210">
        <v>2.0649999999999999</v>
      </c>
      <c r="P19" s="210">
        <v>3.7269999999999999</v>
      </c>
      <c r="Q19" s="210">
        <v>2.5670000000000002</v>
      </c>
      <c r="R19" s="210">
        <v>0.60099999999999998</v>
      </c>
      <c r="S19" s="230">
        <v>0</v>
      </c>
      <c r="T19" s="230">
        <v>0.1</v>
      </c>
      <c r="U19" s="230">
        <v>0.497</v>
      </c>
      <c r="V19" s="230">
        <v>0.98899999999999999</v>
      </c>
      <c r="W19" s="230">
        <v>1.175</v>
      </c>
      <c r="X19" s="230">
        <v>0.48399999999999999</v>
      </c>
      <c r="Y19" s="230">
        <v>-0.28899999999999998</v>
      </c>
      <c r="Z19" s="230">
        <v>4.1550000000000002</v>
      </c>
      <c r="AA19" s="211">
        <v>8.7439999999999998</v>
      </c>
      <c r="AB19" s="211">
        <v>5.2119999999999997</v>
      </c>
    </row>
    <row r="20" spans="1:28">
      <c r="A20" s="133" t="s">
        <v>59</v>
      </c>
      <c r="B20" s="249">
        <v>1.7470000000000001</v>
      </c>
      <c r="C20" s="249">
        <v>0.66600000000000004</v>
      </c>
      <c r="D20" s="249">
        <v>-1.0129999999999999</v>
      </c>
      <c r="E20" s="249">
        <v>-0.76600000000000001</v>
      </c>
      <c r="F20" s="249">
        <v>-0.91</v>
      </c>
      <c r="G20" s="210">
        <v>-0.53600000000000003</v>
      </c>
      <c r="H20" s="210">
        <v>-0.308</v>
      </c>
      <c r="I20" s="210">
        <v>0.52700000000000002</v>
      </c>
      <c r="J20" s="210">
        <v>-0.76</v>
      </c>
      <c r="K20" s="210">
        <v>0.36799999999999999</v>
      </c>
      <c r="L20" s="210">
        <v>0.51200000000000001</v>
      </c>
      <c r="M20" s="210">
        <v>1.073</v>
      </c>
      <c r="N20" s="210">
        <v>-2</v>
      </c>
      <c r="O20" s="210">
        <v>-0.255</v>
      </c>
      <c r="P20" s="210">
        <v>-0.30199999999999999</v>
      </c>
      <c r="Q20" s="210">
        <v>-0.245</v>
      </c>
      <c r="R20" s="210">
        <v>1.397</v>
      </c>
      <c r="S20" s="230">
        <v>2.5510000000000002</v>
      </c>
      <c r="T20" s="230">
        <v>0.19700000000000001</v>
      </c>
      <c r="U20" s="230">
        <v>0.26600000000000001</v>
      </c>
      <c r="V20" s="230">
        <v>0.54900000000000004</v>
      </c>
      <c r="W20" s="230">
        <v>0.871</v>
      </c>
      <c r="X20" s="230">
        <v>0.51500000000000001</v>
      </c>
      <c r="Y20" s="230">
        <v>-0.90900000000000003</v>
      </c>
      <c r="Z20" s="230">
        <v>0.51300000000000001</v>
      </c>
      <c r="AA20" s="211">
        <v>2.4359999999999999</v>
      </c>
      <c r="AB20" s="211">
        <v>1.155</v>
      </c>
    </row>
    <row r="21" spans="1:28">
      <c r="A21" s="133" t="s">
        <v>71</v>
      </c>
      <c r="B21" s="249">
        <v>1.6120000000000001</v>
      </c>
      <c r="C21" s="249">
        <v>0.98699999999999999</v>
      </c>
      <c r="D21" s="249">
        <v>2.3650000000000002</v>
      </c>
      <c r="E21" s="249">
        <v>3.1280000000000001</v>
      </c>
      <c r="F21" s="249">
        <v>1.069</v>
      </c>
      <c r="G21" s="210">
        <v>3.82</v>
      </c>
      <c r="H21" s="210">
        <v>1.708</v>
      </c>
      <c r="I21" s="210">
        <v>2.2930000000000001</v>
      </c>
      <c r="J21" s="210">
        <v>2.3050000000000002</v>
      </c>
      <c r="K21" s="210">
        <v>1.389</v>
      </c>
      <c r="L21" s="210">
        <v>2.496</v>
      </c>
      <c r="M21" s="210">
        <v>1.841</v>
      </c>
      <c r="N21" s="210">
        <v>0.78700000000000003</v>
      </c>
      <c r="O21" s="230">
        <v>2.2280000000000002</v>
      </c>
      <c r="P21" s="230">
        <v>2.661</v>
      </c>
      <c r="Q21" s="230">
        <v>0.99299999999999999</v>
      </c>
      <c r="R21" s="230">
        <v>0.95599999999999996</v>
      </c>
      <c r="S21" s="230">
        <v>1.974</v>
      </c>
      <c r="T21" s="230">
        <v>1.2729999999999999</v>
      </c>
      <c r="U21" s="230">
        <v>1.4139999999999999</v>
      </c>
      <c r="V21" s="230">
        <v>1.833</v>
      </c>
      <c r="W21" s="230">
        <v>2.0539999999999998</v>
      </c>
      <c r="X21" s="230">
        <v>2.0619999999999998</v>
      </c>
      <c r="Y21" s="230">
        <v>0.70599999999999996</v>
      </c>
      <c r="Z21" s="230">
        <v>4.7380000000000004</v>
      </c>
      <c r="AA21" s="211">
        <v>6.9180000000000001</v>
      </c>
      <c r="AB21" s="211">
        <v>3.1960000000000002</v>
      </c>
    </row>
    <row r="22" spans="1:28">
      <c r="A22" s="188" t="s">
        <v>72</v>
      </c>
      <c r="B22" s="249"/>
      <c r="C22" s="249">
        <v>18.655999999999999</v>
      </c>
      <c r="D22" s="249">
        <v>9.0370000000000008</v>
      </c>
      <c r="E22" s="249">
        <v>8.5109999999999992</v>
      </c>
      <c r="F22" s="249">
        <v>7.4560000000000004</v>
      </c>
      <c r="G22" s="210">
        <v>6.8319999999999999</v>
      </c>
      <c r="H22" s="210">
        <v>6.375</v>
      </c>
      <c r="I22" s="210">
        <v>5.452</v>
      </c>
      <c r="J22" s="210">
        <v>4.8339999999999996</v>
      </c>
      <c r="K22" s="210">
        <v>4.4589999999999996</v>
      </c>
      <c r="L22" s="210">
        <v>5.6589999999999998</v>
      </c>
      <c r="M22" s="210">
        <v>7.6210000000000004</v>
      </c>
      <c r="N22" s="210">
        <v>1.905</v>
      </c>
      <c r="O22" s="230">
        <v>3.0840000000000001</v>
      </c>
      <c r="P22" s="230">
        <v>3.6680000000000001</v>
      </c>
      <c r="Q22" s="230">
        <v>2.4420000000000002</v>
      </c>
      <c r="R22" s="230">
        <v>1.9630000000000001</v>
      </c>
      <c r="S22" s="230">
        <v>3.7</v>
      </c>
      <c r="T22" s="230">
        <v>6.798</v>
      </c>
      <c r="U22" s="230">
        <v>5.734</v>
      </c>
      <c r="V22" s="230">
        <v>4.056</v>
      </c>
      <c r="W22" s="230">
        <v>3.129</v>
      </c>
      <c r="X22" s="230">
        <v>3.77</v>
      </c>
      <c r="Y22" s="230">
        <v>1.591</v>
      </c>
      <c r="Z22" s="230">
        <v>5.6139999999999999</v>
      </c>
      <c r="AA22" s="211">
        <v>11.004</v>
      </c>
      <c r="AB22" s="211">
        <v>5.9649999999999999</v>
      </c>
    </row>
    <row r="23" spans="1:28">
      <c r="A23" s="188" t="s">
        <v>174</v>
      </c>
      <c r="B23" s="249">
        <v>4.4390000000000001</v>
      </c>
      <c r="C23" s="249">
        <v>7.5129999999999999</v>
      </c>
      <c r="D23" s="249">
        <v>1.355</v>
      </c>
      <c r="E23" s="249">
        <v>2.7789999999999999</v>
      </c>
      <c r="F23" s="249">
        <v>3.1640000000000001</v>
      </c>
      <c r="G23" s="210">
        <v>3.7330000000000001</v>
      </c>
      <c r="H23" s="210">
        <v>3.42</v>
      </c>
      <c r="I23" s="210">
        <v>3.0350000000000001</v>
      </c>
      <c r="J23" s="210">
        <v>2.6179999999999999</v>
      </c>
      <c r="K23" s="210">
        <v>2.09</v>
      </c>
      <c r="L23" s="210">
        <v>3.6059999999999999</v>
      </c>
      <c r="M23" s="210">
        <v>4.1390000000000002</v>
      </c>
      <c r="N23" s="210">
        <v>2.8010000000000002</v>
      </c>
      <c r="O23" s="230">
        <v>3.0339999999999998</v>
      </c>
      <c r="P23" s="230">
        <v>4.1580000000000004</v>
      </c>
      <c r="Q23" s="230">
        <v>1.4259999999999999</v>
      </c>
      <c r="R23" s="230">
        <v>1.143</v>
      </c>
      <c r="S23" s="230">
        <v>0.83299999999999996</v>
      </c>
      <c r="T23" s="230">
        <v>1.1319999999999999</v>
      </c>
      <c r="U23" s="230">
        <v>1.3380000000000001</v>
      </c>
      <c r="V23" s="230">
        <v>1.407</v>
      </c>
      <c r="W23" s="230">
        <v>1.32</v>
      </c>
      <c r="X23" s="230">
        <v>0.73799999999999999</v>
      </c>
      <c r="Y23" s="230">
        <v>0.61299999999999999</v>
      </c>
      <c r="Z23" s="230">
        <v>3.698</v>
      </c>
      <c r="AA23" s="211">
        <v>6.2</v>
      </c>
      <c r="AB23" s="211">
        <v>2.6</v>
      </c>
    </row>
    <row r="24" spans="1:28">
      <c r="A24" s="133" t="s">
        <v>73</v>
      </c>
      <c r="B24" s="249" t="s">
        <v>291</v>
      </c>
      <c r="C24" s="210">
        <v>0.97199999999999998</v>
      </c>
      <c r="D24" s="210">
        <v>2.3929999999999998</v>
      </c>
      <c r="E24" s="210">
        <v>4.3259999999999996</v>
      </c>
      <c r="F24" s="210">
        <v>0.97399999999999998</v>
      </c>
      <c r="G24" s="210">
        <v>2.8250000000000002</v>
      </c>
      <c r="H24" s="210">
        <v>2.4660000000000002</v>
      </c>
      <c r="I24" s="210">
        <v>3.5190000000000001</v>
      </c>
      <c r="J24" s="210">
        <v>3.5129999999999999</v>
      </c>
      <c r="K24" s="210">
        <v>2.2709999999999999</v>
      </c>
      <c r="L24" s="210">
        <v>4.3330000000000002</v>
      </c>
      <c r="M24" s="230">
        <v>0.72099999999999997</v>
      </c>
      <c r="N24" s="230">
        <v>2.4990000000000001</v>
      </c>
      <c r="O24" s="230">
        <v>3.081</v>
      </c>
      <c r="P24" s="230">
        <v>3.3759999999999999</v>
      </c>
      <c r="Q24" s="230">
        <v>2.4329999999999998</v>
      </c>
      <c r="R24" s="230">
        <v>1.5029999999999999</v>
      </c>
      <c r="S24" s="230">
        <v>-1</v>
      </c>
      <c r="T24" s="230">
        <v>0.81799999999999995</v>
      </c>
      <c r="U24" s="230">
        <v>1.5529999999999999</v>
      </c>
      <c r="V24" s="230">
        <v>1.5489999999999999</v>
      </c>
      <c r="W24" s="230">
        <v>1.8660000000000001</v>
      </c>
      <c r="X24" s="230">
        <v>1.8120000000000001</v>
      </c>
      <c r="Y24" s="230">
        <v>-0.34699999999999998</v>
      </c>
      <c r="Z24" s="230">
        <v>5.4340000000000002</v>
      </c>
      <c r="AA24" s="211">
        <v>7.5</v>
      </c>
      <c r="AB24" s="211">
        <v>3</v>
      </c>
    </row>
    <row r="25" spans="1:28">
      <c r="A25" s="133" t="s">
        <v>51</v>
      </c>
      <c r="B25" s="249" t="s">
        <v>291</v>
      </c>
      <c r="C25" s="210">
        <v>14.167999999999999</v>
      </c>
      <c r="D25" s="210">
        <v>11.179</v>
      </c>
      <c r="E25" s="210">
        <v>10.073</v>
      </c>
      <c r="F25" s="210">
        <v>6.8179999999999996</v>
      </c>
      <c r="G25" s="210">
        <v>4.8220000000000001</v>
      </c>
      <c r="H25" s="210">
        <v>5.657</v>
      </c>
      <c r="I25" s="210">
        <v>5.5229999999999997</v>
      </c>
      <c r="J25" s="210">
        <v>3.3380000000000001</v>
      </c>
      <c r="K25" s="210">
        <v>6.5380000000000003</v>
      </c>
      <c r="L25" s="210">
        <v>7.3739999999999997</v>
      </c>
      <c r="M25" s="230">
        <v>3.5019999999999998</v>
      </c>
      <c r="N25" s="230">
        <v>5.5549999999999997</v>
      </c>
      <c r="O25" s="230">
        <v>4.673</v>
      </c>
      <c r="P25" s="230">
        <v>4.07</v>
      </c>
      <c r="Q25" s="230">
        <v>4.992</v>
      </c>
      <c r="R25" s="230">
        <v>0.41599999999999998</v>
      </c>
      <c r="S25" s="230">
        <v>-0.92700000000000005</v>
      </c>
      <c r="T25" s="230">
        <v>0.88900000000000001</v>
      </c>
      <c r="U25" s="230">
        <v>1.8440000000000001</v>
      </c>
      <c r="V25" s="230">
        <v>2.14</v>
      </c>
      <c r="W25" s="230">
        <v>2.7490000000000001</v>
      </c>
      <c r="X25" s="230">
        <v>4.0330000000000004</v>
      </c>
      <c r="Y25" s="230">
        <v>2.7</v>
      </c>
      <c r="Z25" s="230">
        <v>7.4459999999999997</v>
      </c>
      <c r="AA25" s="211">
        <v>20.132999999999999</v>
      </c>
      <c r="AB25" s="211">
        <v>6.6749999999999998</v>
      </c>
    </row>
    <row r="26" spans="1:28">
      <c r="A26" s="133" t="s">
        <v>52</v>
      </c>
      <c r="B26" s="249" t="s">
        <v>291</v>
      </c>
      <c r="C26" s="210">
        <v>5.2930000000000001</v>
      </c>
      <c r="D26" s="210">
        <v>2.4660000000000002</v>
      </c>
      <c r="E26" s="210">
        <v>1.204</v>
      </c>
      <c r="F26" s="210">
        <v>1.1890000000000001</v>
      </c>
      <c r="G26" s="210">
        <v>1.603</v>
      </c>
      <c r="H26" s="210">
        <v>1.157</v>
      </c>
      <c r="I26" s="210">
        <v>2.1829999999999998</v>
      </c>
      <c r="J26" s="210">
        <v>3.2109999999999999</v>
      </c>
      <c r="K26" s="210">
        <v>3.1459999999999999</v>
      </c>
      <c r="L26" s="210">
        <v>2.2879999999999998</v>
      </c>
      <c r="M26" s="230">
        <v>4.4729999999999999</v>
      </c>
      <c r="N26" s="230">
        <v>1.0189999999999999</v>
      </c>
      <c r="O26" s="230">
        <v>2.1190000000000002</v>
      </c>
      <c r="P26" s="230">
        <v>2.964</v>
      </c>
      <c r="Q26" s="230">
        <v>1.248</v>
      </c>
      <c r="R26" s="230">
        <v>3.2229999999999999</v>
      </c>
      <c r="S26" s="230">
        <v>2.6629999999999998</v>
      </c>
      <c r="T26" s="230">
        <v>2.6829999999999998</v>
      </c>
      <c r="U26" s="230">
        <v>1.742</v>
      </c>
      <c r="V26" s="230">
        <v>3.51</v>
      </c>
      <c r="W26" s="230">
        <v>0.16500000000000001</v>
      </c>
      <c r="X26" s="230">
        <v>0.99099999999999999</v>
      </c>
      <c r="Y26" s="230">
        <v>-1.39</v>
      </c>
      <c r="Z26" s="230">
        <v>3.234</v>
      </c>
      <c r="AA26" s="211">
        <v>3.23</v>
      </c>
      <c r="AB26" s="211">
        <v>2.8119999999999998</v>
      </c>
    </row>
    <row r="27" spans="1:28">
      <c r="A27" s="188" t="s">
        <v>74</v>
      </c>
      <c r="B27" s="249" t="s">
        <v>291</v>
      </c>
      <c r="C27" s="210">
        <v>15.916</v>
      </c>
      <c r="D27" s="210">
        <v>12.319000000000001</v>
      </c>
      <c r="E27" s="210">
        <v>8.9589999999999996</v>
      </c>
      <c r="F27" s="210">
        <v>4.4029999999999996</v>
      </c>
      <c r="G27" s="210">
        <v>5.7</v>
      </c>
      <c r="H27" s="210">
        <v>3.9769999999999999</v>
      </c>
      <c r="I27" s="210">
        <v>5.1909999999999998</v>
      </c>
      <c r="J27" s="210">
        <v>3.3330000000000002</v>
      </c>
      <c r="K27" s="210">
        <v>4.0529999999999999</v>
      </c>
      <c r="L27" s="210">
        <v>3.7589999999999999</v>
      </c>
      <c r="M27" s="230">
        <v>6.5279999999999996</v>
      </c>
      <c r="N27" s="230">
        <v>3.5739999999999998</v>
      </c>
      <c r="O27" s="230">
        <v>4.4020000000000001</v>
      </c>
      <c r="P27" s="230">
        <v>3.819</v>
      </c>
      <c r="Q27" s="230">
        <v>3.5680000000000001</v>
      </c>
      <c r="R27" s="230">
        <v>3.9740000000000002</v>
      </c>
      <c r="S27" s="230">
        <v>4.0810000000000004</v>
      </c>
      <c r="T27" s="230">
        <v>2.1309999999999998</v>
      </c>
      <c r="U27" s="230">
        <v>3.36</v>
      </c>
      <c r="V27" s="230">
        <v>6.7729999999999997</v>
      </c>
      <c r="W27" s="230">
        <v>4.8310000000000004</v>
      </c>
      <c r="X27" s="230">
        <v>2.8290000000000002</v>
      </c>
      <c r="Y27" s="230">
        <v>3.15</v>
      </c>
      <c r="Z27" s="230">
        <v>7.3550000000000004</v>
      </c>
      <c r="AA27" s="211">
        <v>8.5259999999999998</v>
      </c>
      <c r="AB27" s="211">
        <v>4.8419999999999996</v>
      </c>
    </row>
    <row r="28" spans="1:28">
      <c r="A28" s="133" t="s">
        <v>75</v>
      </c>
      <c r="B28" s="249" t="s">
        <v>291</v>
      </c>
      <c r="C28" s="210">
        <v>5.0410000000000004</v>
      </c>
      <c r="D28" s="210">
        <v>2.8769999999999998</v>
      </c>
      <c r="E28" s="210">
        <v>2.5419999999999998</v>
      </c>
      <c r="F28" s="210">
        <v>2.5</v>
      </c>
      <c r="G28" s="210">
        <v>2.4390000000000001</v>
      </c>
      <c r="H28" s="210">
        <v>4.1669999999999998</v>
      </c>
      <c r="I28" s="210">
        <v>12</v>
      </c>
      <c r="J28" s="210">
        <v>4.5919999999999996</v>
      </c>
      <c r="K28" s="210">
        <v>7.3170000000000002</v>
      </c>
      <c r="L28" s="210">
        <v>8.6359999999999992</v>
      </c>
      <c r="M28" s="230">
        <v>20.084</v>
      </c>
      <c r="N28" s="230">
        <v>9.7560000000000002</v>
      </c>
      <c r="O28" s="230">
        <v>10.159000000000001</v>
      </c>
      <c r="P28" s="230">
        <v>11.816000000000001</v>
      </c>
      <c r="Q28" s="230">
        <v>7.2160000000000002</v>
      </c>
      <c r="R28" s="230">
        <v>9.8559999999999999</v>
      </c>
      <c r="S28" s="230">
        <v>8.3149999999999995</v>
      </c>
      <c r="T28" s="230">
        <v>11.313000000000001</v>
      </c>
      <c r="U28" s="230">
        <v>13.975</v>
      </c>
      <c r="V28" s="230">
        <v>29.777000000000001</v>
      </c>
      <c r="W28" s="230">
        <v>14.356</v>
      </c>
      <c r="X28" s="230">
        <v>9.359</v>
      </c>
      <c r="Y28" s="230">
        <v>5.6920000000000002</v>
      </c>
      <c r="Z28" s="230">
        <v>4.9210000000000003</v>
      </c>
      <c r="AA28" s="211">
        <v>13.097</v>
      </c>
      <c r="AB28" s="211">
        <v>9.1769999999999996</v>
      </c>
    </row>
    <row r="29" spans="1:28">
      <c r="A29" s="133" t="s">
        <v>77</v>
      </c>
      <c r="B29" s="249" t="s">
        <v>291</v>
      </c>
      <c r="C29" s="210">
        <v>7.2549999999999999</v>
      </c>
      <c r="D29" s="210">
        <v>3.726</v>
      </c>
      <c r="E29" s="210">
        <v>3.734</v>
      </c>
      <c r="F29" s="210">
        <v>-0.127</v>
      </c>
      <c r="G29" s="210">
        <v>1.516</v>
      </c>
      <c r="H29" s="210">
        <v>2.484</v>
      </c>
      <c r="I29" s="210">
        <v>3.4809999999999999</v>
      </c>
      <c r="J29" s="210">
        <v>1.494</v>
      </c>
      <c r="K29" s="210">
        <v>1.1379999999999999</v>
      </c>
      <c r="L29" s="210">
        <v>3.9279999999999999</v>
      </c>
      <c r="M29" s="230">
        <v>6.65</v>
      </c>
      <c r="N29" s="230">
        <v>0.245</v>
      </c>
      <c r="O29" s="230">
        <v>2.0760000000000001</v>
      </c>
      <c r="P29" s="230">
        <v>4.7380000000000004</v>
      </c>
      <c r="Q29" s="230">
        <v>2.649</v>
      </c>
      <c r="R29" s="230">
        <v>2.86</v>
      </c>
      <c r="S29" s="230">
        <v>3.2240000000000002</v>
      </c>
      <c r="T29" s="230">
        <v>4.3979999999999997</v>
      </c>
      <c r="U29" s="230">
        <v>3.2349999999999999</v>
      </c>
      <c r="V29" s="230">
        <v>1.365</v>
      </c>
      <c r="W29" s="230">
        <v>2.1920000000000002</v>
      </c>
      <c r="X29" s="230">
        <v>1.9</v>
      </c>
      <c r="Y29" s="230">
        <v>1.9730000000000001</v>
      </c>
      <c r="Z29" s="230">
        <v>6.4269999999999996</v>
      </c>
      <c r="AA29" s="211">
        <v>6.7530000000000001</v>
      </c>
      <c r="AB29" s="211">
        <v>2.9950000000000001</v>
      </c>
    </row>
    <row r="30" spans="1:28">
      <c r="A30" s="188" t="s">
        <v>122</v>
      </c>
      <c r="B30" s="249" t="s">
        <v>291</v>
      </c>
      <c r="C30" s="210">
        <v>11.8</v>
      </c>
      <c r="D30" s="210">
        <v>9.8010000000000002</v>
      </c>
      <c r="E30" s="210">
        <v>8.5</v>
      </c>
      <c r="F30" s="210">
        <v>3.6</v>
      </c>
      <c r="G30" s="210">
        <v>0.8</v>
      </c>
      <c r="H30" s="210">
        <v>1.7</v>
      </c>
      <c r="I30" s="210">
        <v>4.4000000000000004</v>
      </c>
      <c r="J30" s="210">
        <v>0.7</v>
      </c>
      <c r="K30" s="210">
        <v>1.4</v>
      </c>
      <c r="L30" s="210">
        <v>4</v>
      </c>
      <c r="M30" s="230">
        <v>3.3</v>
      </c>
      <c r="N30" s="230">
        <v>3.5</v>
      </c>
      <c r="O30" s="230">
        <v>3.1</v>
      </c>
      <c r="P30" s="230">
        <v>4.5999999999999996</v>
      </c>
      <c r="Q30" s="230">
        <v>2.4</v>
      </c>
      <c r="R30" s="230">
        <v>0.7</v>
      </c>
      <c r="S30" s="230">
        <v>-1</v>
      </c>
      <c r="T30" s="230">
        <v>-0.5</v>
      </c>
      <c r="U30" s="230">
        <v>0.8</v>
      </c>
      <c r="V30" s="230">
        <v>2.1</v>
      </c>
      <c r="W30" s="230">
        <v>1.1000000000000001</v>
      </c>
      <c r="X30" s="230">
        <v>3.4</v>
      </c>
      <c r="Y30" s="230">
        <v>2.4</v>
      </c>
      <c r="Z30" s="230">
        <v>8.6</v>
      </c>
      <c r="AA30" s="211">
        <v>15.85</v>
      </c>
      <c r="AB30" s="211">
        <v>8.9909999999999997</v>
      </c>
    </row>
    <row r="31" spans="1:28">
      <c r="A31" s="133" t="s">
        <v>183</v>
      </c>
      <c r="B31" s="249" t="s">
        <v>291</v>
      </c>
      <c r="C31" s="210">
        <v>27.675000000000001</v>
      </c>
      <c r="D31" s="210">
        <v>36.558</v>
      </c>
      <c r="E31" s="210">
        <v>20.2</v>
      </c>
      <c r="F31" s="210">
        <v>18.584</v>
      </c>
      <c r="G31" s="210">
        <v>15.055999999999999</v>
      </c>
      <c r="H31" s="210">
        <v>11.988</v>
      </c>
      <c r="I31" s="210">
        <v>11.741</v>
      </c>
      <c r="J31" s="210">
        <v>10.914999999999999</v>
      </c>
      <c r="K31" s="210">
        <v>8.9960000000000004</v>
      </c>
      <c r="L31" s="210">
        <v>11.869</v>
      </c>
      <c r="M31" s="230">
        <v>13.282</v>
      </c>
      <c r="N31" s="230">
        <v>8.7970000000000006</v>
      </c>
      <c r="O31" s="230">
        <v>8.7769999999999992</v>
      </c>
      <c r="P31" s="230">
        <v>6.101</v>
      </c>
      <c r="Q31" s="230">
        <v>6.5759999999999996</v>
      </c>
      <c r="R31" s="230">
        <v>6.45</v>
      </c>
      <c r="S31" s="230">
        <v>11.362</v>
      </c>
      <c r="T31" s="230">
        <v>12.907999999999999</v>
      </c>
      <c r="U31" s="230">
        <v>5.375</v>
      </c>
      <c r="V31" s="230">
        <v>2.5230000000000001</v>
      </c>
      <c r="W31" s="230">
        <v>4.2690000000000001</v>
      </c>
      <c r="X31" s="230">
        <v>3.0459999999999998</v>
      </c>
      <c r="Y31" s="230">
        <v>4.9119999999999999</v>
      </c>
      <c r="Z31" s="230">
        <v>8.3930000000000007</v>
      </c>
      <c r="AA31" s="211">
        <v>12.5</v>
      </c>
      <c r="AB31" s="211">
        <v>4</v>
      </c>
    </row>
    <row r="32" spans="1:28">
      <c r="A32" s="133" t="s">
        <v>78</v>
      </c>
      <c r="B32" s="249" t="s">
        <v>291</v>
      </c>
      <c r="C32" s="210">
        <v>9.3710000000000004</v>
      </c>
      <c r="D32" s="210">
        <v>3.984</v>
      </c>
      <c r="E32" s="210">
        <v>10.837</v>
      </c>
      <c r="F32" s="210">
        <v>10.817</v>
      </c>
      <c r="G32" s="210">
        <v>11.289</v>
      </c>
      <c r="H32" s="210">
        <v>12.182</v>
      </c>
      <c r="I32" s="210">
        <v>13.074999999999999</v>
      </c>
      <c r="J32" s="210">
        <v>7.4950000000000001</v>
      </c>
      <c r="K32" s="210">
        <v>13.347</v>
      </c>
      <c r="L32" s="210">
        <v>18.805</v>
      </c>
      <c r="M32" s="230">
        <v>13.904999999999999</v>
      </c>
      <c r="N32" s="230">
        <v>5.0650000000000004</v>
      </c>
      <c r="O32" s="230">
        <v>6.7990000000000004</v>
      </c>
      <c r="P32" s="230">
        <v>4.8609999999999998</v>
      </c>
      <c r="Q32" s="230">
        <v>9.2720000000000002</v>
      </c>
      <c r="R32" s="230">
        <v>4.6459999999999999</v>
      </c>
      <c r="S32" s="230">
        <v>1.351</v>
      </c>
      <c r="T32" s="230">
        <v>4.5709999999999997</v>
      </c>
      <c r="U32" s="230">
        <v>4.4630000000000001</v>
      </c>
      <c r="V32" s="230">
        <v>7.149</v>
      </c>
      <c r="W32" s="230">
        <v>2.766</v>
      </c>
      <c r="X32" s="230">
        <v>4.83</v>
      </c>
      <c r="Y32" s="230">
        <v>4.2300000000000004</v>
      </c>
      <c r="Z32" s="230">
        <v>12.101000000000001</v>
      </c>
      <c r="AA32" s="211">
        <v>69.823999999999998</v>
      </c>
      <c r="AB32" s="211">
        <v>9.0589999999999993</v>
      </c>
    </row>
    <row r="33" spans="1:28" s="25" customFormat="1">
      <c r="A33" s="188" t="s">
        <v>79</v>
      </c>
      <c r="B33" s="249" t="s">
        <v>291</v>
      </c>
      <c r="C33" s="210">
        <v>5.1059999999999999</v>
      </c>
      <c r="D33" s="210">
        <v>2.3180000000000001</v>
      </c>
      <c r="E33" s="210">
        <v>4.5540000000000003</v>
      </c>
      <c r="F33" s="210">
        <v>2.6659999999999999</v>
      </c>
      <c r="G33" s="210">
        <v>2.8660000000000001</v>
      </c>
      <c r="H33" s="210">
        <v>1.1000000000000001</v>
      </c>
      <c r="I33" s="210">
        <v>2.444</v>
      </c>
      <c r="J33" s="210">
        <v>3.6709999999999998</v>
      </c>
      <c r="K33" s="210">
        <v>2.6070000000000002</v>
      </c>
      <c r="L33" s="210">
        <v>7.8609999999999998</v>
      </c>
      <c r="M33" s="230">
        <v>7.0890000000000004</v>
      </c>
      <c r="N33" s="230">
        <v>-1.5069999999999999</v>
      </c>
      <c r="O33" s="230">
        <v>2.9420000000000002</v>
      </c>
      <c r="P33" s="230">
        <v>4.3890000000000002</v>
      </c>
      <c r="Q33" s="230">
        <v>1.4570000000000001</v>
      </c>
      <c r="R33" s="230">
        <v>3.056</v>
      </c>
      <c r="S33" s="230">
        <v>4.6970000000000001</v>
      </c>
      <c r="T33" s="230">
        <v>4.4260000000000002</v>
      </c>
      <c r="U33" s="230">
        <v>2.7280000000000002</v>
      </c>
      <c r="V33" s="230">
        <v>2.2490000000000001</v>
      </c>
      <c r="W33" s="230">
        <v>2.0950000000000002</v>
      </c>
      <c r="X33" s="230">
        <v>2.927</v>
      </c>
      <c r="Y33" s="230">
        <v>2.91</v>
      </c>
      <c r="Z33" s="230">
        <v>7.1219999999999999</v>
      </c>
      <c r="AA33" s="211">
        <v>12.156000000000001</v>
      </c>
      <c r="AB33" s="211">
        <v>6.1660000000000004</v>
      </c>
    </row>
    <row r="34" spans="1:28" s="25" customFormat="1">
      <c r="A34" s="188" t="s">
        <v>80</v>
      </c>
      <c r="B34" s="249" t="s">
        <v>291</v>
      </c>
      <c r="C34" s="210">
        <v>7.9790000000000001</v>
      </c>
      <c r="D34" s="210">
        <v>0.59499999999999997</v>
      </c>
      <c r="E34" s="210">
        <v>1.627</v>
      </c>
      <c r="F34" s="210">
        <v>0.58199999999999996</v>
      </c>
      <c r="G34" s="210">
        <v>1.5920000000000001</v>
      </c>
      <c r="H34" s="210">
        <v>1.8520000000000001</v>
      </c>
      <c r="I34" s="210">
        <v>2.9369999999999998</v>
      </c>
      <c r="J34" s="210">
        <v>5.7069999999999999</v>
      </c>
      <c r="K34" s="210">
        <v>3.7280000000000002</v>
      </c>
      <c r="L34" s="210">
        <v>2.9740000000000002</v>
      </c>
      <c r="M34" s="230">
        <v>0.48099999999999998</v>
      </c>
      <c r="N34" s="230">
        <v>3.4729999999999999</v>
      </c>
      <c r="O34" s="230">
        <v>3.09</v>
      </c>
      <c r="P34" s="230">
        <v>3.5369999999999999</v>
      </c>
      <c r="Q34" s="230">
        <v>3.6219999999999999</v>
      </c>
      <c r="R34" s="230">
        <v>1.6739999999999999</v>
      </c>
      <c r="S34" s="230">
        <v>0.59699999999999998</v>
      </c>
      <c r="T34" s="230">
        <v>-0.85899999999999999</v>
      </c>
      <c r="U34" s="230">
        <v>1.125</v>
      </c>
      <c r="V34" s="230">
        <v>0.77600000000000002</v>
      </c>
      <c r="W34" s="230">
        <v>0.35399999999999998</v>
      </c>
      <c r="X34" s="230">
        <v>0.878</v>
      </c>
      <c r="Y34" s="230">
        <v>-0.27</v>
      </c>
      <c r="Z34" s="230">
        <v>2.1659999999999999</v>
      </c>
      <c r="AA34" s="211">
        <v>7.335</v>
      </c>
      <c r="AB34" s="211">
        <v>0.28599999999999998</v>
      </c>
    </row>
    <row r="35" spans="1:28">
      <c r="A35" s="134" t="s">
        <v>185</v>
      </c>
      <c r="B35" s="250" t="s">
        <v>291</v>
      </c>
      <c r="C35" s="212">
        <v>84.721000000000004</v>
      </c>
      <c r="D35" s="212">
        <v>68.805000000000007</v>
      </c>
      <c r="E35" s="212">
        <v>38.997999999999998</v>
      </c>
      <c r="F35" s="212">
        <v>68.489000000000004</v>
      </c>
      <c r="G35" s="212">
        <v>29.704999999999998</v>
      </c>
      <c r="H35" s="212">
        <v>18.402999999999999</v>
      </c>
      <c r="I35" s="212">
        <v>9.3529999999999998</v>
      </c>
      <c r="J35" s="212">
        <v>7.7169999999999996</v>
      </c>
      <c r="K35" s="212">
        <v>9.6530000000000005</v>
      </c>
      <c r="L35" s="212">
        <v>8.3870000000000005</v>
      </c>
      <c r="M35" s="231">
        <v>10.064</v>
      </c>
      <c r="N35" s="231">
        <v>6.5259999999999998</v>
      </c>
      <c r="O35" s="231">
        <v>6.4009999999999998</v>
      </c>
      <c r="P35" s="231">
        <v>10.448</v>
      </c>
      <c r="Q35" s="231">
        <v>6.1639999999999997</v>
      </c>
      <c r="R35" s="231">
        <v>7.4</v>
      </c>
      <c r="S35" s="231">
        <v>8.17</v>
      </c>
      <c r="T35" s="231">
        <v>8.8079999999999998</v>
      </c>
      <c r="U35" s="231">
        <v>8.5329999999999995</v>
      </c>
      <c r="V35" s="231">
        <v>11.92</v>
      </c>
      <c r="W35" s="231">
        <v>20.302</v>
      </c>
      <c r="X35" s="231">
        <v>11.836</v>
      </c>
      <c r="Y35" s="231">
        <v>14.599</v>
      </c>
      <c r="Z35" s="231">
        <v>36.081000000000003</v>
      </c>
      <c r="AA35" s="213">
        <v>73.486000000000004</v>
      </c>
      <c r="AB35" s="213">
        <v>36.865000000000002</v>
      </c>
    </row>
    <row r="36" spans="1:28">
      <c r="A36" s="133" t="s">
        <v>81</v>
      </c>
      <c r="B36" s="249" t="s">
        <v>291</v>
      </c>
      <c r="C36" s="210">
        <v>4.5170000000000003</v>
      </c>
      <c r="D36" s="210">
        <v>2.3130000000000002</v>
      </c>
      <c r="E36" s="210">
        <v>3.669</v>
      </c>
      <c r="F36" s="210">
        <v>3.5249999999999999</v>
      </c>
      <c r="G36" s="210">
        <v>3.4980000000000002</v>
      </c>
      <c r="H36" s="210">
        <v>3.0979999999999999</v>
      </c>
      <c r="I36" s="210">
        <v>3.129</v>
      </c>
      <c r="J36" s="210">
        <v>3.504</v>
      </c>
      <c r="K36" s="210">
        <v>3.1989999999999998</v>
      </c>
      <c r="L36" s="210">
        <v>3.855</v>
      </c>
      <c r="M36" s="230">
        <v>2.1930000000000001</v>
      </c>
      <c r="N36" s="230">
        <v>2.5489999999999999</v>
      </c>
      <c r="O36" s="230">
        <v>5.1580000000000004</v>
      </c>
      <c r="P36" s="230">
        <v>2.177</v>
      </c>
      <c r="Q36" s="230">
        <v>0.318</v>
      </c>
      <c r="R36" s="230">
        <v>-1.8160000000000001</v>
      </c>
      <c r="S36" s="230">
        <v>-2.5350000000000001</v>
      </c>
      <c r="T36" s="230">
        <v>0.39200000000000002</v>
      </c>
      <c r="U36" s="230">
        <v>0.28999999999999998</v>
      </c>
      <c r="V36" s="230">
        <v>0.96699999999999997</v>
      </c>
      <c r="W36" s="230">
        <v>0.63200000000000001</v>
      </c>
      <c r="X36" s="230">
        <v>1.05</v>
      </c>
      <c r="Y36" s="230">
        <v>-2.39</v>
      </c>
      <c r="Z36" s="230">
        <v>4.359</v>
      </c>
      <c r="AA36" s="211">
        <v>8.1839999999999993</v>
      </c>
      <c r="AB36" s="211">
        <v>1.6459999999999999</v>
      </c>
    </row>
    <row r="37" spans="1:28">
      <c r="A37" s="66" t="s">
        <v>191</v>
      </c>
      <c r="B37" s="66"/>
      <c r="C37" s="66"/>
      <c r="D37" s="66"/>
      <c r="E37" s="66"/>
      <c r="F37" s="66"/>
    </row>
    <row r="38" spans="1:28" ht="14.25">
      <c r="A38" s="497" t="s">
        <v>306</v>
      </c>
      <c r="B38" s="497"/>
      <c r="C38" s="497"/>
      <c r="D38" s="497"/>
      <c r="E38" s="497"/>
      <c r="F38" s="497"/>
      <c r="G38" s="498"/>
      <c r="H38" s="498"/>
      <c r="I38" s="498"/>
      <c r="J38" s="498"/>
      <c r="K38" s="498"/>
      <c r="L38" s="498"/>
      <c r="M38" s="498"/>
      <c r="N38" s="70"/>
      <c r="O38" s="70"/>
      <c r="P38" s="70"/>
      <c r="Q38" s="70"/>
      <c r="R38" s="70"/>
      <c r="S38" s="70"/>
      <c r="T38" s="70"/>
    </row>
    <row r="39" spans="1:28">
      <c r="A39" t="s">
        <v>341</v>
      </c>
    </row>
    <row r="40" spans="1:28">
      <c r="A40" s="494" t="s">
        <v>363</v>
      </c>
      <c r="B40" s="494"/>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c r="AA40" s="494"/>
      <c r="AB40" s="494"/>
    </row>
    <row r="42" spans="1:28">
      <c r="A42" s="467" t="s">
        <v>198</v>
      </c>
      <c r="B42" s="467"/>
      <c r="C42" s="467"/>
      <c r="D42" s="467"/>
      <c r="E42" s="467"/>
      <c r="F42" s="467"/>
      <c r="G42" s="467"/>
      <c r="H42" s="89"/>
      <c r="I42" s="89"/>
    </row>
  </sheetData>
  <mergeCells count="4">
    <mergeCell ref="A40:AB40"/>
    <mergeCell ref="A42:G42"/>
    <mergeCell ref="A1:AB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G29"/>
  <sheetViews>
    <sheetView showGridLines="0" zoomScale="115" zoomScaleNormal="115" workbookViewId="0">
      <pane xSplit="1" ySplit="3" topLeftCell="Y4" activePane="bottomRight" state="frozen"/>
      <selection activeCell="AC4" sqref="AC4"/>
      <selection pane="topRight" activeCell="AC4" sqref="AC4"/>
      <selection pane="bottomLeft" activeCell="AC4" sqref="AC4"/>
      <selection pane="bottomRight" activeCell="AC4" sqref="AC4"/>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8" width="11.28515625" customWidth="1"/>
    <col min="29" max="29" width="11" customWidth="1"/>
  </cols>
  <sheetData>
    <row r="1" spans="1:33" ht="24" customHeight="1">
      <c r="A1" s="499" t="s">
        <v>242</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row>
    <row r="2" spans="1:33">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33">
      <c r="A3" s="120" t="s">
        <v>63</v>
      </c>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t="s">
        <v>377</v>
      </c>
      <c r="AE3" t="s">
        <v>63</v>
      </c>
      <c r="AF3" t="s">
        <v>350</v>
      </c>
    </row>
    <row r="4" spans="1:33">
      <c r="A4" s="123" t="s">
        <v>44</v>
      </c>
      <c r="B4" s="71" t="s">
        <v>47</v>
      </c>
      <c r="C4" s="71" t="s">
        <v>47</v>
      </c>
      <c r="D4" s="71" t="s">
        <v>47</v>
      </c>
      <c r="E4" s="71" t="s">
        <v>47</v>
      </c>
      <c r="F4" s="71" t="s">
        <v>47</v>
      </c>
      <c r="G4" s="71" t="s">
        <v>47</v>
      </c>
      <c r="H4" s="71" t="s">
        <v>47</v>
      </c>
      <c r="I4" s="71">
        <v>0.97299999999999998</v>
      </c>
      <c r="J4" s="71">
        <v>3.093</v>
      </c>
      <c r="K4" s="71">
        <v>5.0289999999999999</v>
      </c>
      <c r="L4" s="71">
        <v>8.7070000000000007</v>
      </c>
      <c r="M4" s="71">
        <v>13.061999999999999</v>
      </c>
      <c r="N4" s="71">
        <v>15.913</v>
      </c>
      <c r="O4" s="71">
        <v>10.657</v>
      </c>
      <c r="P4" s="71">
        <v>11.635</v>
      </c>
      <c r="Q4" s="71">
        <v>17.841000000000001</v>
      </c>
      <c r="R4" s="71">
        <v>15.487</v>
      </c>
      <c r="S4" s="71">
        <v>16.149000000000001</v>
      </c>
      <c r="T4" s="71">
        <v>14.654</v>
      </c>
      <c r="U4" s="71">
        <v>25</v>
      </c>
      <c r="V4" s="71" t="s">
        <v>47</v>
      </c>
      <c r="W4" s="71">
        <v>33</v>
      </c>
      <c r="X4" s="71" t="s">
        <v>47</v>
      </c>
      <c r="Y4" s="71">
        <v>100</v>
      </c>
      <c r="Z4" s="71">
        <v>89</v>
      </c>
      <c r="AA4" s="71">
        <v>110</v>
      </c>
      <c r="AB4" s="71">
        <v>123</v>
      </c>
      <c r="AC4" s="71">
        <v>145</v>
      </c>
      <c r="AE4" t="s">
        <v>44</v>
      </c>
      <c r="AF4">
        <v>630.69799999999998</v>
      </c>
      <c r="AG4">
        <f>AC4/AF4</f>
        <v>0.22990401111149869</v>
      </c>
    </row>
    <row r="5" spans="1:33">
      <c r="A5" s="123" t="s">
        <v>45</v>
      </c>
      <c r="B5" s="71" t="s">
        <v>47</v>
      </c>
      <c r="C5" s="71" t="s">
        <v>47</v>
      </c>
      <c r="D5" s="71" t="s">
        <v>47</v>
      </c>
      <c r="E5" s="71" t="s">
        <v>47</v>
      </c>
      <c r="F5" s="71" t="s">
        <v>47</v>
      </c>
      <c r="G5" s="71" t="s">
        <v>47</v>
      </c>
      <c r="H5" s="71" t="s">
        <v>47</v>
      </c>
      <c r="I5" s="71">
        <v>308.09699999999998</v>
      </c>
      <c r="J5" s="71">
        <v>414.31299999999999</v>
      </c>
      <c r="K5" s="71">
        <v>506.55599999999998</v>
      </c>
      <c r="L5" s="71">
        <v>681.327</v>
      </c>
      <c r="M5" s="71">
        <v>855.58100000000002</v>
      </c>
      <c r="N5" s="71">
        <v>1191.4469999999999</v>
      </c>
      <c r="O5" s="71">
        <v>1117.145</v>
      </c>
      <c r="P5" s="71">
        <v>1675.3219999999999</v>
      </c>
      <c r="Q5" s="71">
        <v>2006.2260000000001</v>
      </c>
      <c r="R5" s="71">
        <v>2117.38</v>
      </c>
      <c r="S5" s="71">
        <v>2133.8829999999998</v>
      </c>
      <c r="T5" s="71">
        <v>1990.4469999999999</v>
      </c>
      <c r="U5" s="71">
        <v>2022.8</v>
      </c>
      <c r="V5" s="71" t="s">
        <v>47</v>
      </c>
      <c r="W5" s="71">
        <v>1983</v>
      </c>
      <c r="X5" s="71">
        <v>2184</v>
      </c>
      <c r="Y5" s="71">
        <v>2131</v>
      </c>
      <c r="Z5" s="71">
        <v>2169</v>
      </c>
      <c r="AA5" s="71">
        <v>1944</v>
      </c>
      <c r="AB5" s="71">
        <v>1989</v>
      </c>
      <c r="AC5" s="71">
        <v>2265</v>
      </c>
      <c r="AE5" t="s">
        <v>45</v>
      </c>
      <c r="AF5">
        <v>1894.7080000000001</v>
      </c>
      <c r="AG5">
        <f t="shared" ref="AG5:AG23" si="0">AC5/AF5</f>
        <v>1.1954348638418162</v>
      </c>
    </row>
    <row r="6" spans="1:33">
      <c r="A6" s="123" t="s">
        <v>64</v>
      </c>
      <c r="B6" s="71" t="s">
        <v>47</v>
      </c>
      <c r="C6" s="71" t="s">
        <v>47</v>
      </c>
      <c r="D6" s="71" t="s">
        <v>47</v>
      </c>
      <c r="E6" s="71" t="s">
        <v>47</v>
      </c>
      <c r="F6" s="71" t="s">
        <v>47</v>
      </c>
      <c r="G6" s="71">
        <v>202.31200000000001</v>
      </c>
      <c r="H6" s="71">
        <v>238.352</v>
      </c>
      <c r="I6" s="71">
        <v>342.29199999999997</v>
      </c>
      <c r="J6" s="71">
        <v>448.46499999999997</v>
      </c>
      <c r="K6" s="71">
        <v>623.75599999999997</v>
      </c>
      <c r="L6" s="71">
        <v>899.24400000000003</v>
      </c>
      <c r="M6" s="71">
        <v>1183.578</v>
      </c>
      <c r="N6" s="71">
        <v>1688.095</v>
      </c>
      <c r="O6" s="71">
        <v>2210.2579999999998</v>
      </c>
      <c r="P6" s="71">
        <v>2566.6309999999999</v>
      </c>
      <c r="Q6" s="71">
        <v>3045.614</v>
      </c>
      <c r="R6" s="71">
        <v>3388.9760000000001</v>
      </c>
      <c r="S6" s="71">
        <v>3776.538</v>
      </c>
      <c r="T6" s="71">
        <v>4084.7370000000001</v>
      </c>
      <c r="U6" s="71">
        <v>4367.6000000000004</v>
      </c>
      <c r="V6" s="71">
        <v>7512.4</v>
      </c>
      <c r="W6" s="71">
        <v>7874</v>
      </c>
      <c r="X6" s="71">
        <v>11419</v>
      </c>
      <c r="Y6" s="71">
        <v>12476</v>
      </c>
      <c r="Z6" s="71">
        <v>14197</v>
      </c>
      <c r="AA6" s="71">
        <v>17829</v>
      </c>
      <c r="AB6" s="71">
        <v>20931</v>
      </c>
      <c r="AC6" s="71">
        <v>20158</v>
      </c>
      <c r="AE6" t="s">
        <v>64</v>
      </c>
      <c r="AF6">
        <v>18321.197</v>
      </c>
      <c r="AG6">
        <f t="shared" si="0"/>
        <v>1.1002556219443522</v>
      </c>
    </row>
    <row r="7" spans="1:33">
      <c r="A7" s="123" t="s">
        <v>119</v>
      </c>
      <c r="B7" s="71" t="s">
        <v>47</v>
      </c>
      <c r="C7" s="71" t="s">
        <v>47</v>
      </c>
      <c r="D7" s="71" t="s">
        <v>47</v>
      </c>
      <c r="E7" s="71" t="s">
        <v>47</v>
      </c>
      <c r="F7" s="71">
        <v>260.32799999999997</v>
      </c>
      <c r="G7" s="71">
        <v>249.239</v>
      </c>
      <c r="H7" s="71">
        <v>262.28100000000001</v>
      </c>
      <c r="I7" s="71">
        <v>341.39800000000002</v>
      </c>
      <c r="J7" s="71">
        <v>427.07799999999997</v>
      </c>
      <c r="K7" s="71">
        <v>528.10299999999995</v>
      </c>
      <c r="L7" s="71">
        <v>481.387</v>
      </c>
      <c r="M7" s="71">
        <v>537.48699999999997</v>
      </c>
      <c r="N7" s="71">
        <v>633.63900000000001</v>
      </c>
      <c r="O7" s="71">
        <v>648.85299999999995</v>
      </c>
      <c r="P7" s="71">
        <v>739.14200000000005</v>
      </c>
      <c r="Q7" s="71">
        <v>711.48500000000001</v>
      </c>
      <c r="R7" s="71">
        <v>714.72199999999998</v>
      </c>
      <c r="S7" s="71">
        <v>744.80200000000002</v>
      </c>
      <c r="T7" s="71">
        <v>730.39</v>
      </c>
      <c r="U7" s="71" t="s">
        <v>47</v>
      </c>
      <c r="V7" s="71">
        <v>568.70000000000005</v>
      </c>
      <c r="W7" s="71">
        <v>581</v>
      </c>
      <c r="X7" s="71">
        <v>654</v>
      </c>
      <c r="Y7" s="71">
        <v>645</v>
      </c>
      <c r="Z7" s="71">
        <v>673</v>
      </c>
      <c r="AA7" s="71">
        <v>754</v>
      </c>
      <c r="AB7" s="71">
        <v>669</v>
      </c>
      <c r="AC7" s="71">
        <v>501</v>
      </c>
      <c r="AE7" t="s">
        <v>119</v>
      </c>
      <c r="AF7">
        <v>386.72399999999999</v>
      </c>
      <c r="AG7">
        <f t="shared" si="0"/>
        <v>1.2954975641542805</v>
      </c>
    </row>
    <row r="8" spans="1:33">
      <c r="A8" s="123" t="s">
        <v>65</v>
      </c>
      <c r="B8" s="71">
        <v>5.1349999999999998</v>
      </c>
      <c r="C8" s="71">
        <v>7.7859999999999996</v>
      </c>
      <c r="D8" s="71">
        <v>1.5129999999999999</v>
      </c>
      <c r="E8" s="71">
        <v>5.3289999999999997</v>
      </c>
      <c r="F8" s="71">
        <v>44.917000000000002</v>
      </c>
      <c r="G8" s="71">
        <v>47.837000000000003</v>
      </c>
      <c r="H8" s="71">
        <v>43.335000000000001</v>
      </c>
      <c r="I8" s="71">
        <v>52.764000000000003</v>
      </c>
      <c r="J8" s="71">
        <v>58.771999999999998</v>
      </c>
      <c r="K8" s="71">
        <v>54.158000000000001</v>
      </c>
      <c r="L8" s="71">
        <v>48.268000000000001</v>
      </c>
      <c r="M8" s="71">
        <v>69.679000000000002</v>
      </c>
      <c r="N8" s="71">
        <v>77.043999999999997</v>
      </c>
      <c r="O8" s="71">
        <v>95.344999999999999</v>
      </c>
      <c r="P8" s="71">
        <v>96.183000000000007</v>
      </c>
      <c r="Q8" s="71">
        <v>135.41800000000001</v>
      </c>
      <c r="R8" s="71">
        <v>136.37299999999999</v>
      </c>
      <c r="S8" s="71">
        <v>130.47200000000001</v>
      </c>
      <c r="T8" s="71">
        <v>101.538</v>
      </c>
      <c r="U8" s="71">
        <v>116.6</v>
      </c>
      <c r="V8" s="71">
        <v>129</v>
      </c>
      <c r="W8" s="71">
        <v>157</v>
      </c>
      <c r="X8" s="71">
        <v>218</v>
      </c>
      <c r="Y8" s="71">
        <v>220</v>
      </c>
      <c r="Z8" s="71">
        <v>259</v>
      </c>
      <c r="AA8" s="71">
        <v>326</v>
      </c>
      <c r="AB8" s="71">
        <v>387</v>
      </c>
      <c r="AC8" s="71">
        <v>391</v>
      </c>
      <c r="AE8" t="s">
        <v>65</v>
      </c>
      <c r="AF8">
        <v>1289.4290000000001</v>
      </c>
      <c r="AG8">
        <f t="shared" si="0"/>
        <v>0.30323499781686308</v>
      </c>
    </row>
    <row r="9" spans="1:33">
      <c r="A9" s="123" t="s">
        <v>66</v>
      </c>
      <c r="B9" s="71">
        <v>25.92</v>
      </c>
      <c r="C9" s="71">
        <v>27.788</v>
      </c>
      <c r="D9" s="71">
        <v>16.738</v>
      </c>
      <c r="E9" s="71">
        <v>20.059000000000001</v>
      </c>
      <c r="F9" s="71">
        <v>22.942</v>
      </c>
      <c r="G9" s="71">
        <v>20.878</v>
      </c>
      <c r="H9" s="71">
        <v>24.111999999999998</v>
      </c>
      <c r="I9" s="71">
        <v>27.613</v>
      </c>
      <c r="J9" s="71">
        <v>30.704000000000001</v>
      </c>
      <c r="K9" s="71">
        <v>35.569000000000003</v>
      </c>
      <c r="L9" s="71">
        <v>41.121000000000002</v>
      </c>
      <c r="M9" s="71">
        <v>44.851999999999997</v>
      </c>
      <c r="N9" s="71">
        <v>54.192999999999998</v>
      </c>
      <c r="O9" s="71">
        <v>52.043999999999997</v>
      </c>
      <c r="P9" s="71">
        <v>54.796999999999997</v>
      </c>
      <c r="Q9" s="71">
        <v>64.018000000000001</v>
      </c>
      <c r="R9" s="71">
        <v>67.088999999999999</v>
      </c>
      <c r="S9" s="71">
        <v>82.738</v>
      </c>
      <c r="T9" s="71">
        <v>87.69</v>
      </c>
      <c r="U9" s="71">
        <v>85.8</v>
      </c>
      <c r="V9" s="71">
        <v>83</v>
      </c>
      <c r="W9" s="71">
        <v>82</v>
      </c>
      <c r="X9" s="71">
        <v>89</v>
      </c>
      <c r="Y9" s="71">
        <v>91</v>
      </c>
      <c r="Z9" s="71">
        <v>101</v>
      </c>
      <c r="AA9" s="71">
        <v>139</v>
      </c>
      <c r="AB9" s="71">
        <v>160</v>
      </c>
      <c r="AC9" s="71">
        <v>158</v>
      </c>
      <c r="AE9" t="s">
        <v>66</v>
      </c>
      <c r="AF9">
        <v>401.66199999999998</v>
      </c>
      <c r="AG9">
        <f t="shared" si="0"/>
        <v>0.39336556607296685</v>
      </c>
    </row>
    <row r="10" spans="1:33">
      <c r="A10" s="123" t="s">
        <v>67</v>
      </c>
      <c r="B10" s="71" t="s">
        <v>47</v>
      </c>
      <c r="C10" s="71" t="s">
        <v>47</v>
      </c>
      <c r="D10" s="71" t="s">
        <v>47</v>
      </c>
      <c r="E10" s="71">
        <v>3.6309999999999998</v>
      </c>
      <c r="F10" s="71">
        <v>4.46</v>
      </c>
      <c r="G10" s="71">
        <v>4.1159999999999997</v>
      </c>
      <c r="H10" s="71">
        <v>5.4029999999999996</v>
      </c>
      <c r="I10" s="71">
        <v>7.27</v>
      </c>
      <c r="J10" s="71">
        <v>7.8490000000000002</v>
      </c>
      <c r="K10" s="71">
        <v>16.934000000000001</v>
      </c>
      <c r="L10" s="71">
        <v>26.19</v>
      </c>
      <c r="M10" s="71">
        <v>31.844000000000001</v>
      </c>
      <c r="N10" s="71">
        <v>42.505000000000003</v>
      </c>
      <c r="O10" s="71">
        <v>41.874000000000002</v>
      </c>
      <c r="P10" s="71">
        <v>50.936999999999998</v>
      </c>
      <c r="Q10" s="71">
        <v>46.286999999999999</v>
      </c>
      <c r="R10" s="71">
        <v>516.26099999999997</v>
      </c>
      <c r="S10" s="71">
        <v>621.45100000000002</v>
      </c>
      <c r="T10" s="71">
        <v>634.76300000000003</v>
      </c>
      <c r="U10" s="71">
        <v>684.4</v>
      </c>
      <c r="V10" s="71">
        <v>651.29999999999995</v>
      </c>
      <c r="W10" s="71">
        <v>727</v>
      </c>
      <c r="X10" s="71">
        <v>861</v>
      </c>
      <c r="Y10" s="71">
        <v>857</v>
      </c>
      <c r="Z10" s="71">
        <v>923</v>
      </c>
      <c r="AA10" s="71">
        <v>1056</v>
      </c>
      <c r="AB10" s="71">
        <v>1165</v>
      </c>
      <c r="AC10" s="71">
        <v>1172</v>
      </c>
      <c r="AE10" t="s">
        <v>67</v>
      </c>
      <c r="AF10">
        <v>3468.5659999999998</v>
      </c>
      <c r="AG10">
        <f t="shared" si="0"/>
        <v>0.33789179735948516</v>
      </c>
    </row>
    <row r="11" spans="1:33">
      <c r="A11" s="123" t="s">
        <v>121</v>
      </c>
      <c r="B11" s="71" t="s">
        <v>47</v>
      </c>
      <c r="C11" s="71" t="s">
        <v>47</v>
      </c>
      <c r="D11" s="71" t="s">
        <v>47</v>
      </c>
      <c r="E11" s="71" t="s">
        <v>47</v>
      </c>
      <c r="F11" s="71" t="s">
        <v>47</v>
      </c>
      <c r="G11" s="71" t="s">
        <v>47</v>
      </c>
      <c r="H11" s="71">
        <v>7.782</v>
      </c>
      <c r="I11" s="71">
        <v>8.8870000000000005</v>
      </c>
      <c r="J11" s="71">
        <v>176.34299999999999</v>
      </c>
      <c r="K11" s="71">
        <v>201.315</v>
      </c>
      <c r="L11" s="71">
        <v>175.495</v>
      </c>
      <c r="M11" s="71">
        <v>201.74799999999999</v>
      </c>
      <c r="N11" s="71">
        <v>219.01</v>
      </c>
      <c r="O11" s="71">
        <v>168.828</v>
      </c>
      <c r="P11" s="71">
        <v>186.11799999999999</v>
      </c>
      <c r="Q11" s="71">
        <v>438.92399999999998</v>
      </c>
      <c r="R11" s="71">
        <v>437.86900000000003</v>
      </c>
      <c r="S11" s="71">
        <v>465.52499999999998</v>
      </c>
      <c r="T11" s="71">
        <v>412.67599999999999</v>
      </c>
      <c r="U11" s="71" t="s">
        <v>47</v>
      </c>
      <c r="V11" s="71" t="s">
        <v>47</v>
      </c>
      <c r="W11" s="71">
        <v>373</v>
      </c>
      <c r="X11" s="71">
        <v>426</v>
      </c>
      <c r="Y11" s="71">
        <v>397</v>
      </c>
      <c r="Z11" s="71">
        <v>382</v>
      </c>
      <c r="AA11" s="71">
        <v>472</v>
      </c>
      <c r="AB11" s="71">
        <v>454</v>
      </c>
      <c r="AC11" s="71">
        <v>345</v>
      </c>
      <c r="AE11" t="s">
        <v>121</v>
      </c>
      <c r="AF11">
        <v>603.92200000000003</v>
      </c>
      <c r="AG11">
        <f t="shared" si="0"/>
        <v>0.57126582571921536</v>
      </c>
    </row>
    <row r="12" spans="1:33">
      <c r="A12" s="123" t="s">
        <v>59</v>
      </c>
      <c r="B12" s="71" t="s">
        <v>47</v>
      </c>
      <c r="C12" s="71" t="s">
        <v>47</v>
      </c>
      <c r="D12" s="71">
        <v>5054.7359999999999</v>
      </c>
      <c r="E12" s="71">
        <v>5864.5749999999998</v>
      </c>
      <c r="F12" s="71">
        <v>7179.5309999999999</v>
      </c>
      <c r="G12" s="71">
        <v>6572.1120000000001</v>
      </c>
      <c r="H12" s="71">
        <v>6161.8389999999999</v>
      </c>
      <c r="I12" s="71">
        <v>7255.8230000000003</v>
      </c>
      <c r="J12" s="71">
        <v>8597.5669999999991</v>
      </c>
      <c r="K12" s="71">
        <v>9606.4</v>
      </c>
      <c r="L12" s="71">
        <v>8996.5740000000005</v>
      </c>
      <c r="M12" s="71">
        <v>8925.3019999999997</v>
      </c>
      <c r="N12" s="71">
        <v>9480.8490000000002</v>
      </c>
      <c r="O12" s="71">
        <v>12068.244000000001</v>
      </c>
      <c r="P12" s="71">
        <v>12067.457</v>
      </c>
      <c r="Q12" s="71">
        <v>14314.646000000001</v>
      </c>
      <c r="R12" s="71">
        <v>15498.375</v>
      </c>
      <c r="S12" s="71">
        <v>14371.433999999999</v>
      </c>
      <c r="T12" s="71">
        <v>12057.475</v>
      </c>
      <c r="U12" s="71">
        <v>10834.7</v>
      </c>
      <c r="V12" s="71">
        <v>10925</v>
      </c>
      <c r="W12" s="71">
        <v>13582</v>
      </c>
      <c r="X12" s="71">
        <v>12293</v>
      </c>
      <c r="Y12" s="71">
        <v>12054</v>
      </c>
      <c r="Z12" s="71">
        <v>12399</v>
      </c>
      <c r="AA12" s="71">
        <v>14218</v>
      </c>
      <c r="AB12" s="71">
        <v>12885</v>
      </c>
      <c r="AC12" s="71">
        <v>10498</v>
      </c>
      <c r="AE12" t="s">
        <v>59</v>
      </c>
      <c r="AF12">
        <v>4300.6210000000001</v>
      </c>
      <c r="AG12">
        <f t="shared" si="0"/>
        <v>2.4410428168397074</v>
      </c>
    </row>
    <row r="13" spans="1:33">
      <c r="A13" s="123" t="s">
        <v>71</v>
      </c>
      <c r="B13" s="71">
        <v>574.39200000000005</v>
      </c>
      <c r="C13" s="71">
        <v>588.18499999999995</v>
      </c>
      <c r="D13" s="71">
        <v>597.65</v>
      </c>
      <c r="E13" s="71">
        <v>577.65300000000002</v>
      </c>
      <c r="F13" s="71">
        <v>655.60500000000002</v>
      </c>
      <c r="G13" s="71">
        <v>654.83900000000006</v>
      </c>
      <c r="H13" s="71">
        <v>631.19399999999996</v>
      </c>
      <c r="I13" s="71">
        <v>645.83699999999999</v>
      </c>
      <c r="J13" s="71">
        <v>806.59500000000003</v>
      </c>
      <c r="K13" s="71">
        <v>899.92200000000003</v>
      </c>
      <c r="L13" s="71">
        <v>975.26199999999994</v>
      </c>
      <c r="M13" s="71">
        <v>1031.511</v>
      </c>
      <c r="N13" s="71">
        <v>1205.6189999999999</v>
      </c>
      <c r="O13" s="71">
        <v>1028.662</v>
      </c>
      <c r="P13" s="71">
        <v>1294.991</v>
      </c>
      <c r="Q13" s="71">
        <v>1457.9690000000001</v>
      </c>
      <c r="R13" s="71">
        <v>1521.0039999999999</v>
      </c>
      <c r="S13" s="71">
        <v>1682.0329999999999</v>
      </c>
      <c r="T13" s="71">
        <v>1684.7190000000001</v>
      </c>
      <c r="U13" s="71">
        <v>1587.5</v>
      </c>
      <c r="V13" s="71">
        <v>1424.3</v>
      </c>
      <c r="W13" s="71">
        <v>1551</v>
      </c>
      <c r="X13" s="71">
        <v>1699</v>
      </c>
      <c r="Y13" s="71">
        <v>2140</v>
      </c>
      <c r="Z13" s="71">
        <v>2321</v>
      </c>
      <c r="AA13" s="71">
        <v>2815</v>
      </c>
      <c r="AB13" s="71">
        <v>2912</v>
      </c>
      <c r="AC13" s="71">
        <v>2788</v>
      </c>
      <c r="AE13" t="s">
        <v>71</v>
      </c>
      <c r="AF13">
        <v>2200.3519999999999</v>
      </c>
      <c r="AG13">
        <f t="shared" si="0"/>
        <v>1.2670699960733556</v>
      </c>
    </row>
    <row r="14" spans="1:33">
      <c r="A14" s="123" t="s">
        <v>72</v>
      </c>
      <c r="B14" s="71">
        <v>6.3250000000000002</v>
      </c>
      <c r="C14" s="71">
        <v>8.3439999999999994</v>
      </c>
      <c r="D14" s="71">
        <v>9.7289999999999992</v>
      </c>
      <c r="E14" s="71">
        <v>11.307</v>
      </c>
      <c r="F14" s="71">
        <v>13.548999999999999</v>
      </c>
      <c r="G14" s="71">
        <v>16.808</v>
      </c>
      <c r="H14" s="71">
        <v>19.626000000000001</v>
      </c>
      <c r="I14" s="71">
        <v>19.492000000000001</v>
      </c>
      <c r="J14" s="71">
        <v>22.922000000000001</v>
      </c>
      <c r="K14" s="71">
        <v>30.152000000000001</v>
      </c>
      <c r="L14" s="71">
        <v>40.570999999999998</v>
      </c>
      <c r="M14" s="71">
        <v>44.537999999999997</v>
      </c>
      <c r="N14" s="71">
        <v>52.235999999999997</v>
      </c>
      <c r="O14" s="71">
        <v>51.77</v>
      </c>
      <c r="P14" s="71">
        <v>61.401000000000003</v>
      </c>
      <c r="Q14" s="71">
        <v>72.16</v>
      </c>
      <c r="R14" s="71">
        <v>80.563000000000002</v>
      </c>
      <c r="S14" s="71">
        <v>90.578000000000003</v>
      </c>
      <c r="T14" s="71">
        <v>94.983000000000004</v>
      </c>
      <c r="U14" s="71">
        <v>84.7</v>
      </c>
      <c r="V14" s="71">
        <v>66.2</v>
      </c>
      <c r="W14" s="71">
        <v>78</v>
      </c>
      <c r="X14" s="71">
        <v>89</v>
      </c>
      <c r="Y14" s="71">
        <v>93</v>
      </c>
      <c r="Z14" s="71">
        <v>99</v>
      </c>
      <c r="AA14" s="71">
        <v>108</v>
      </c>
      <c r="AB14" s="71">
        <v>106</v>
      </c>
      <c r="AC14" s="71">
        <v>104</v>
      </c>
      <c r="AE14" t="s">
        <v>72</v>
      </c>
      <c r="AF14">
        <v>342.91899999999998</v>
      </c>
      <c r="AG14">
        <f t="shared" si="0"/>
        <v>0.3032786168162161</v>
      </c>
    </row>
    <row r="15" spans="1:33">
      <c r="A15" s="123" t="s">
        <v>174</v>
      </c>
      <c r="B15" s="71" t="s">
        <v>47</v>
      </c>
      <c r="C15" s="71" t="s">
        <v>47</v>
      </c>
      <c r="D15" s="71" t="s">
        <v>47</v>
      </c>
      <c r="E15" s="71" t="s">
        <v>47</v>
      </c>
      <c r="F15" s="71" t="s">
        <v>47</v>
      </c>
      <c r="G15" s="71" t="s">
        <v>47</v>
      </c>
      <c r="H15" s="71" t="s">
        <v>47</v>
      </c>
      <c r="I15" s="71">
        <v>491.43299999999999</v>
      </c>
      <c r="J15" s="71">
        <v>518.39700000000005</v>
      </c>
      <c r="K15" s="71">
        <v>654.529</v>
      </c>
      <c r="L15" s="71">
        <v>724.73800000000006</v>
      </c>
      <c r="M15" s="71">
        <v>866.93399999999997</v>
      </c>
      <c r="N15" s="71">
        <v>929.01099999999997</v>
      </c>
      <c r="O15" s="71">
        <v>741.053</v>
      </c>
      <c r="P15" s="71">
        <v>943.33900000000006</v>
      </c>
      <c r="Q15" s="71">
        <v>1049.367</v>
      </c>
      <c r="R15" s="71">
        <v>1109.5129999999999</v>
      </c>
      <c r="S15" s="71">
        <v>1280.222</v>
      </c>
      <c r="T15" s="71">
        <v>1406.307</v>
      </c>
      <c r="U15" s="71">
        <v>1424.8</v>
      </c>
      <c r="V15" s="71">
        <v>1431.5</v>
      </c>
      <c r="W15" s="71" t="s">
        <v>47</v>
      </c>
      <c r="X15" s="71">
        <v>1693</v>
      </c>
      <c r="Y15" s="71">
        <v>1691</v>
      </c>
      <c r="Z15" s="71">
        <v>1731</v>
      </c>
      <c r="AA15" s="71">
        <v>2060</v>
      </c>
      <c r="AB15" s="71">
        <v>2407</v>
      </c>
      <c r="AC15" s="71">
        <v>1980</v>
      </c>
      <c r="AE15" t="s">
        <v>174</v>
      </c>
      <c r="AF15">
        <v>1734.2070000000001</v>
      </c>
      <c r="AG15">
        <f t="shared" si="0"/>
        <v>1.141732215358374</v>
      </c>
    </row>
    <row r="16" spans="1:33">
      <c r="A16" s="123" t="s">
        <v>51</v>
      </c>
      <c r="B16" s="71" t="s">
        <v>47</v>
      </c>
      <c r="C16" s="71" t="s">
        <v>47</v>
      </c>
      <c r="D16" s="71" t="s">
        <v>47</v>
      </c>
      <c r="E16" s="71" t="s">
        <v>47</v>
      </c>
      <c r="F16" s="71" t="s">
        <v>47</v>
      </c>
      <c r="G16" s="71" t="s">
        <v>47</v>
      </c>
      <c r="H16" s="71" t="s">
        <v>47</v>
      </c>
      <c r="I16" s="71" t="s">
        <v>47</v>
      </c>
      <c r="J16" s="71" t="s">
        <v>47</v>
      </c>
      <c r="K16" s="71" t="s">
        <v>47</v>
      </c>
      <c r="L16" s="71" t="s">
        <v>47</v>
      </c>
      <c r="M16" s="71" t="s">
        <v>47</v>
      </c>
      <c r="N16" s="71" t="s">
        <v>47</v>
      </c>
      <c r="O16" s="71" t="s">
        <v>47</v>
      </c>
      <c r="P16" s="71" t="s">
        <v>47</v>
      </c>
      <c r="Q16" s="71">
        <v>78.682000000000002</v>
      </c>
      <c r="R16" s="71">
        <v>65.198999999999998</v>
      </c>
      <c r="S16" s="71">
        <v>83.704999999999998</v>
      </c>
      <c r="T16" s="71">
        <v>96.65</v>
      </c>
      <c r="U16" s="71">
        <v>69.8</v>
      </c>
      <c r="V16" s="71">
        <v>67.900000000000006</v>
      </c>
      <c r="W16" s="71">
        <v>72</v>
      </c>
      <c r="X16" s="71">
        <v>92</v>
      </c>
      <c r="Y16" s="71">
        <v>91</v>
      </c>
      <c r="Z16" s="71">
        <v>95</v>
      </c>
      <c r="AA16" s="71">
        <v>112</v>
      </c>
      <c r="AB16" s="71">
        <v>111</v>
      </c>
      <c r="AC16" s="71">
        <v>80</v>
      </c>
      <c r="AE16" t="s">
        <v>51</v>
      </c>
      <c r="AF16">
        <v>184.65100000000001</v>
      </c>
      <c r="AG16">
        <f t="shared" si="0"/>
        <v>0.43324975223529794</v>
      </c>
    </row>
    <row r="17" spans="1:33">
      <c r="A17" s="123" t="s">
        <v>52</v>
      </c>
      <c r="B17" s="71" t="s">
        <v>47</v>
      </c>
      <c r="C17" s="71" t="s">
        <v>47</v>
      </c>
      <c r="D17" s="71" t="s">
        <v>47</v>
      </c>
      <c r="E17" s="71" t="s">
        <v>47</v>
      </c>
      <c r="F17" s="71" t="s">
        <v>47</v>
      </c>
      <c r="G17" s="71" t="s">
        <v>47</v>
      </c>
      <c r="H17" s="71" t="s">
        <v>47</v>
      </c>
      <c r="I17" s="71" t="s">
        <v>47</v>
      </c>
      <c r="J17" s="71" t="s">
        <v>47</v>
      </c>
      <c r="K17" s="71" t="s">
        <v>47</v>
      </c>
      <c r="L17" s="71">
        <v>133.03299999999999</v>
      </c>
      <c r="M17" s="71">
        <v>160.49100000000001</v>
      </c>
      <c r="N17" s="71">
        <v>192.64</v>
      </c>
      <c r="O17" s="71">
        <v>194.053</v>
      </c>
      <c r="P17" s="71">
        <v>208.976</v>
      </c>
      <c r="Q17" s="71">
        <v>267.75200000000001</v>
      </c>
      <c r="R17" s="71">
        <v>287.96499999999997</v>
      </c>
      <c r="S17" s="71">
        <v>351.86700000000002</v>
      </c>
      <c r="T17" s="71">
        <v>333.69799999999998</v>
      </c>
      <c r="U17" s="71">
        <v>339.4</v>
      </c>
      <c r="V17" s="71">
        <v>277.10000000000002</v>
      </c>
      <c r="W17" s="71">
        <v>303</v>
      </c>
      <c r="X17" s="71">
        <v>332</v>
      </c>
      <c r="Y17" s="71">
        <v>345</v>
      </c>
      <c r="Z17" s="71">
        <v>375</v>
      </c>
      <c r="AA17" s="71">
        <v>408</v>
      </c>
      <c r="AB17" s="71">
        <v>424</v>
      </c>
      <c r="AC17" s="71">
        <v>406</v>
      </c>
      <c r="AE17" t="s">
        <v>52</v>
      </c>
      <c r="AF17">
        <v>434.05900000000003</v>
      </c>
      <c r="AG17">
        <f t="shared" si="0"/>
        <v>0.93535671417940869</v>
      </c>
    </row>
    <row r="18" spans="1:33">
      <c r="A18" s="123" t="s">
        <v>74</v>
      </c>
      <c r="B18" s="71" t="s">
        <v>47</v>
      </c>
      <c r="C18" s="71" t="s">
        <v>47</v>
      </c>
      <c r="D18" s="71" t="s">
        <v>47</v>
      </c>
      <c r="E18" s="71" t="s">
        <v>47</v>
      </c>
      <c r="F18" s="71" t="s">
        <v>47</v>
      </c>
      <c r="G18" s="71" t="s">
        <v>47</v>
      </c>
      <c r="H18" s="71" t="s">
        <v>47</v>
      </c>
      <c r="I18" s="71" t="s">
        <v>47</v>
      </c>
      <c r="J18" s="71" t="s">
        <v>47</v>
      </c>
      <c r="K18" s="71" t="s">
        <v>47</v>
      </c>
      <c r="L18" s="71">
        <v>260.13400000000001</v>
      </c>
      <c r="M18" s="71">
        <v>310.51100000000002</v>
      </c>
      <c r="N18" s="71">
        <v>350.38099999999997</v>
      </c>
      <c r="O18" s="71">
        <v>318.56099999999998</v>
      </c>
      <c r="P18" s="71">
        <v>365.11599999999999</v>
      </c>
      <c r="Q18" s="71">
        <v>427.90300000000002</v>
      </c>
      <c r="R18" s="71">
        <v>444.58100000000002</v>
      </c>
      <c r="S18" s="71">
        <v>539.28399999999999</v>
      </c>
      <c r="T18" s="71">
        <v>606.11</v>
      </c>
      <c r="U18" s="71">
        <v>596.79999999999995</v>
      </c>
      <c r="V18" s="71">
        <v>544.5</v>
      </c>
      <c r="W18" s="71">
        <v>484</v>
      </c>
      <c r="X18" s="71">
        <v>521</v>
      </c>
      <c r="Y18" s="71">
        <v>556</v>
      </c>
      <c r="Z18" s="71">
        <v>620</v>
      </c>
      <c r="AA18" s="71">
        <v>623</v>
      </c>
      <c r="AB18" s="71">
        <v>629</v>
      </c>
      <c r="AC18" s="71">
        <v>677</v>
      </c>
      <c r="AE18" t="s">
        <v>74</v>
      </c>
      <c r="AF18">
        <v>1424.5329999999999</v>
      </c>
      <c r="AG18">
        <f t="shared" si="0"/>
        <v>0.47524346575333815</v>
      </c>
    </row>
    <row r="19" spans="1:33">
      <c r="A19" s="123" t="s">
        <v>77</v>
      </c>
      <c r="B19" s="71">
        <v>8.7690000000000001</v>
      </c>
      <c r="C19" s="71">
        <v>8.2460000000000004</v>
      </c>
      <c r="D19" s="71">
        <v>8.1999999999999993</v>
      </c>
      <c r="E19" s="71">
        <v>7.4409999999999998</v>
      </c>
      <c r="F19" s="71">
        <v>7.0640000000000001</v>
      </c>
      <c r="G19" s="71">
        <v>7.3179999999999996</v>
      </c>
      <c r="H19" s="71">
        <v>7.5540000000000003</v>
      </c>
      <c r="I19" s="71">
        <v>7.39</v>
      </c>
      <c r="J19" s="71">
        <v>8.3710000000000004</v>
      </c>
      <c r="K19" s="71">
        <v>10.255000000000001</v>
      </c>
      <c r="L19" s="71">
        <v>11.638999999999999</v>
      </c>
      <c r="M19" s="71">
        <v>12.903</v>
      </c>
      <c r="N19" s="71">
        <v>20.382999999999999</v>
      </c>
      <c r="O19" s="71">
        <v>17.46</v>
      </c>
      <c r="P19" s="71">
        <v>19.297000000000001</v>
      </c>
      <c r="Q19" s="71">
        <v>25.844000000000001</v>
      </c>
      <c r="R19" s="71">
        <v>24.533000000000001</v>
      </c>
      <c r="S19" s="71">
        <v>31.553999999999998</v>
      </c>
      <c r="T19" s="71">
        <v>25.437999999999999</v>
      </c>
      <c r="U19" s="71">
        <v>23.7</v>
      </c>
      <c r="V19" s="71">
        <v>24.4</v>
      </c>
      <c r="W19" s="71">
        <v>27</v>
      </c>
      <c r="X19" s="71">
        <v>46</v>
      </c>
      <c r="Y19" s="71">
        <v>46</v>
      </c>
      <c r="Z19" s="71">
        <v>45</v>
      </c>
      <c r="AA19" s="71">
        <v>62</v>
      </c>
      <c r="AB19" s="71">
        <v>48</v>
      </c>
      <c r="AC19" s="71">
        <v>48</v>
      </c>
      <c r="AE19" t="s">
        <v>77</v>
      </c>
      <c r="AF19">
        <v>239.333</v>
      </c>
      <c r="AG19">
        <f t="shared" si="0"/>
        <v>0.20055738239189749</v>
      </c>
    </row>
    <row r="20" spans="1:33">
      <c r="A20" s="123" t="s">
        <v>183</v>
      </c>
      <c r="B20" s="71" t="s">
        <v>47</v>
      </c>
      <c r="C20" s="71" t="s">
        <v>47</v>
      </c>
      <c r="D20" s="71" t="s">
        <v>47</v>
      </c>
      <c r="E20" s="71" t="s">
        <v>47</v>
      </c>
      <c r="F20" s="71" t="s">
        <v>47</v>
      </c>
      <c r="G20" s="71" t="s">
        <v>47</v>
      </c>
      <c r="H20" s="71" t="s">
        <v>47</v>
      </c>
      <c r="I20" s="71" t="s">
        <v>47</v>
      </c>
      <c r="J20" s="71" t="s">
        <v>47</v>
      </c>
      <c r="K20" s="71">
        <v>9.5090000000000003</v>
      </c>
      <c r="L20" s="71">
        <v>54.253999999999998</v>
      </c>
      <c r="M20" s="71">
        <v>80.081999999999994</v>
      </c>
      <c r="N20" s="71">
        <v>107.854</v>
      </c>
      <c r="O20" s="71">
        <v>111.782</v>
      </c>
      <c r="P20" s="71">
        <v>149.17400000000001</v>
      </c>
      <c r="Q20" s="71">
        <v>181.45</v>
      </c>
      <c r="R20" s="71">
        <v>207.50700000000001</v>
      </c>
      <c r="S20" s="71">
        <v>256.50700000000001</v>
      </c>
      <c r="T20" s="71">
        <v>284.59199999999998</v>
      </c>
      <c r="U20" s="71">
        <v>188.5</v>
      </c>
      <c r="V20" s="71">
        <v>182.4</v>
      </c>
      <c r="W20" s="71">
        <v>219</v>
      </c>
      <c r="X20" s="71">
        <v>317</v>
      </c>
      <c r="Y20" s="71">
        <v>297</v>
      </c>
      <c r="Z20" s="71">
        <v>398</v>
      </c>
      <c r="AA20" s="71">
        <v>416</v>
      </c>
      <c r="AB20" s="71">
        <v>440</v>
      </c>
      <c r="AC20" s="71">
        <v>572</v>
      </c>
      <c r="AE20" t="s">
        <v>183</v>
      </c>
      <c r="AF20">
        <v>2133.0920000000001</v>
      </c>
      <c r="AG20">
        <f t="shared" si="0"/>
        <v>0.26815533507228007</v>
      </c>
    </row>
    <row r="21" spans="1:33">
      <c r="A21" s="123" t="s">
        <v>79</v>
      </c>
      <c r="B21" s="71" t="s">
        <v>47</v>
      </c>
      <c r="C21" s="71" t="s">
        <v>47</v>
      </c>
      <c r="D21" s="71" t="s">
        <v>47</v>
      </c>
      <c r="E21" s="71" t="s">
        <v>47</v>
      </c>
      <c r="F21" s="71" t="s">
        <v>47</v>
      </c>
      <c r="G21" s="71" t="s">
        <v>47</v>
      </c>
      <c r="H21" s="71" t="s">
        <v>47</v>
      </c>
      <c r="I21" s="71" t="s">
        <v>47</v>
      </c>
      <c r="J21" s="71" t="s">
        <v>47</v>
      </c>
      <c r="K21" s="71" t="s">
        <v>47</v>
      </c>
      <c r="L21" s="71" t="s">
        <v>47</v>
      </c>
      <c r="M21" s="71" t="s">
        <v>47</v>
      </c>
      <c r="N21" s="71" t="s">
        <v>47</v>
      </c>
      <c r="O21" s="71">
        <v>63.97</v>
      </c>
      <c r="P21" s="71">
        <v>91.135000000000005</v>
      </c>
      <c r="Q21" s="71">
        <v>105.61</v>
      </c>
      <c r="R21" s="71">
        <v>116.521</v>
      </c>
      <c r="S21" s="71">
        <v>134.37299999999999</v>
      </c>
      <c r="T21" s="71">
        <v>133.53</v>
      </c>
      <c r="U21" s="71">
        <v>131.6</v>
      </c>
      <c r="V21" s="71">
        <v>117.3</v>
      </c>
      <c r="W21" s="71">
        <v>140</v>
      </c>
      <c r="X21" s="71" t="s">
        <v>47</v>
      </c>
      <c r="Y21" s="71" t="s">
        <v>47</v>
      </c>
      <c r="Z21" s="71" t="s">
        <v>47</v>
      </c>
      <c r="AA21" s="71" t="s">
        <v>47</v>
      </c>
      <c r="AB21" s="71" t="s">
        <v>47</v>
      </c>
      <c r="AC21" s="71" t="s">
        <v>47</v>
      </c>
      <c r="AE21" t="s">
        <v>79</v>
      </c>
      <c r="AF21">
        <v>310.86599999999999</v>
      </c>
      <c r="AG21" t="e">
        <f t="shared" si="0"/>
        <v>#VALUE!</v>
      </c>
    </row>
    <row r="22" spans="1:33">
      <c r="A22" s="123" t="s">
        <v>80</v>
      </c>
      <c r="B22" s="71">
        <v>3.2629999999999999</v>
      </c>
      <c r="C22" s="71">
        <v>2.653</v>
      </c>
      <c r="D22" s="71">
        <v>1.034</v>
      </c>
      <c r="E22" s="71">
        <v>11.926</v>
      </c>
      <c r="F22" s="71">
        <v>17.283000000000001</v>
      </c>
      <c r="G22" s="71">
        <v>16.7</v>
      </c>
      <c r="H22" s="71">
        <v>18.468</v>
      </c>
      <c r="I22" s="71">
        <v>28.942</v>
      </c>
      <c r="J22" s="71">
        <v>50.804000000000002</v>
      </c>
      <c r="K22" s="71">
        <v>59.673000000000002</v>
      </c>
      <c r="L22" s="71">
        <v>80.942999999999998</v>
      </c>
      <c r="M22" s="71">
        <v>117.496</v>
      </c>
      <c r="N22" s="71">
        <v>161.03399999999999</v>
      </c>
      <c r="O22" s="71">
        <v>162.61000000000001</v>
      </c>
      <c r="P22" s="71">
        <v>203.70599999999999</v>
      </c>
      <c r="Q22" s="71">
        <v>259.399</v>
      </c>
      <c r="R22" s="71">
        <v>274.185</v>
      </c>
      <c r="S22" s="71">
        <v>290.58300000000003</v>
      </c>
      <c r="T22" s="71">
        <v>264.90899999999999</v>
      </c>
      <c r="U22" s="71">
        <v>287.10000000000002</v>
      </c>
      <c r="V22" s="71">
        <v>277</v>
      </c>
      <c r="W22" s="71">
        <v>298</v>
      </c>
      <c r="X22" s="71">
        <v>353</v>
      </c>
      <c r="Y22" s="71">
        <v>391</v>
      </c>
      <c r="Z22" s="71">
        <v>448</v>
      </c>
      <c r="AA22" s="71">
        <v>466</v>
      </c>
      <c r="AB22" s="71">
        <v>446</v>
      </c>
      <c r="AC22" s="71">
        <v>410</v>
      </c>
      <c r="AE22" t="s">
        <v>80</v>
      </c>
      <c r="AF22">
        <v>534.75800000000004</v>
      </c>
      <c r="AG22">
        <f t="shared" si="0"/>
        <v>0.76670194742294639</v>
      </c>
    </row>
    <row r="23" spans="1:33">
      <c r="A23" s="154" t="s">
        <v>54</v>
      </c>
      <c r="B23" s="71" t="s">
        <v>47</v>
      </c>
      <c r="C23" s="71" t="s">
        <v>47</v>
      </c>
      <c r="D23" s="71" t="s">
        <v>47</v>
      </c>
      <c r="E23" s="71" t="s">
        <v>47</v>
      </c>
      <c r="F23" s="71" t="s">
        <v>47</v>
      </c>
      <c r="G23" s="71" t="s">
        <v>47</v>
      </c>
      <c r="H23" s="71" t="s">
        <v>47</v>
      </c>
      <c r="I23" s="71" t="s">
        <v>47</v>
      </c>
      <c r="J23" s="93">
        <v>140.34</v>
      </c>
      <c r="K23" s="93">
        <v>168.72900000000001</v>
      </c>
      <c r="L23" s="93">
        <v>182.96299999999999</v>
      </c>
      <c r="M23" s="93">
        <v>179.20699999999999</v>
      </c>
      <c r="N23" s="93">
        <v>219.23</v>
      </c>
      <c r="O23" s="93">
        <v>180.52799999999999</v>
      </c>
      <c r="P23" s="93">
        <v>221.69200000000001</v>
      </c>
      <c r="Q23" s="93">
        <v>230.79499999999999</v>
      </c>
      <c r="R23" s="93">
        <v>202.15199999999999</v>
      </c>
      <c r="S23" s="93">
        <v>232.58199999999999</v>
      </c>
      <c r="T23" s="93">
        <v>205.613</v>
      </c>
      <c r="U23" s="93">
        <v>198.1</v>
      </c>
      <c r="V23" s="93">
        <v>167.6</v>
      </c>
      <c r="W23" s="93">
        <v>174</v>
      </c>
      <c r="X23" s="93">
        <v>161</v>
      </c>
      <c r="Y23" s="93">
        <v>128</v>
      </c>
      <c r="Z23" s="93">
        <v>146</v>
      </c>
      <c r="AA23" s="93">
        <v>160</v>
      </c>
      <c r="AB23" s="93">
        <v>110</v>
      </c>
      <c r="AC23" s="93">
        <v>104</v>
      </c>
      <c r="AE23" t="s">
        <v>54</v>
      </c>
      <c r="AF23">
        <v>853.48699999999997</v>
      </c>
      <c r="AG23">
        <f t="shared" si="0"/>
        <v>0.12185305692998254</v>
      </c>
    </row>
    <row r="24" spans="1:33">
      <c r="A24" s="40" t="s">
        <v>176</v>
      </c>
      <c r="B24" s="40"/>
      <c r="C24" s="38"/>
      <c r="D24" s="38"/>
      <c r="E24" s="38"/>
      <c r="F24" s="38"/>
      <c r="G24" s="38"/>
      <c r="H24" s="38"/>
      <c r="I24" s="38"/>
      <c r="J24" s="38"/>
      <c r="K24" s="38"/>
      <c r="L24" s="38"/>
      <c r="M24" s="38"/>
    </row>
    <row r="25" spans="1:33">
      <c r="A25" s="103" t="s">
        <v>232</v>
      </c>
      <c r="B25" s="39"/>
      <c r="C25" s="39"/>
      <c r="D25" s="39"/>
      <c r="E25" s="39"/>
      <c r="F25" s="39"/>
      <c r="G25" s="39"/>
      <c r="H25" s="39"/>
      <c r="I25" s="39"/>
      <c r="J25" s="39"/>
      <c r="K25" s="39"/>
      <c r="L25" s="39"/>
      <c r="M25" s="39"/>
    </row>
    <row r="26" spans="1:33">
      <c r="A26" s="103" t="s">
        <v>380</v>
      </c>
      <c r="B26" s="39"/>
      <c r="C26" s="39"/>
      <c r="D26" s="39"/>
      <c r="E26" s="39"/>
      <c r="F26" s="39"/>
      <c r="G26" s="39"/>
      <c r="H26" s="39"/>
      <c r="I26" s="39"/>
      <c r="J26" s="39"/>
      <c r="K26" s="39"/>
      <c r="L26" s="39"/>
      <c r="M26" s="39"/>
    </row>
    <row r="27" spans="1:33">
      <c r="A27" s="10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row>
    <row r="28" spans="1:33">
      <c r="A28" s="90" t="s">
        <v>198</v>
      </c>
      <c r="B28" s="90"/>
      <c r="C28" s="89"/>
      <c r="D28" s="39"/>
      <c r="E28" s="39"/>
      <c r="F28" s="39"/>
      <c r="G28" s="39"/>
      <c r="H28" s="39"/>
      <c r="I28" s="39"/>
      <c r="J28" s="39"/>
      <c r="K28" s="39"/>
      <c r="L28" s="39"/>
      <c r="M28" s="39"/>
    </row>
    <row r="29" spans="1:33">
      <c r="A29" s="39"/>
      <c r="B29" s="39"/>
      <c r="C29" s="39"/>
      <c r="D29" s="39"/>
      <c r="E29" s="39"/>
      <c r="F29" s="39"/>
      <c r="G29" s="39"/>
      <c r="H29" s="39"/>
      <c r="I29" s="39"/>
      <c r="J29" s="39"/>
      <c r="K29" s="39"/>
      <c r="L29" s="39"/>
      <c r="M29" s="39"/>
    </row>
  </sheetData>
  <mergeCells count="1">
    <mergeCell ref="A1:AC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C44"/>
  <sheetViews>
    <sheetView showGridLines="0" zoomScaleNormal="100" workbookViewId="0">
      <pane xSplit="2" ySplit="3" topLeftCell="F4" activePane="bottomRight" state="frozen"/>
      <selection activeCell="AC4" sqref="AC4"/>
      <selection pane="topRight" activeCell="AC4" sqref="AC4"/>
      <selection pane="bottomLeft" activeCell="AC4" sqref="AC4"/>
      <selection pane="bottomRight" activeCell="AC4" sqref="AC4"/>
    </sheetView>
  </sheetViews>
  <sheetFormatPr defaultRowHeight="12.75"/>
  <cols>
    <col min="1" max="1" width="11.28515625" customWidth="1"/>
    <col min="2" max="5" width="11.28515625" hidden="1" customWidth="1"/>
    <col min="6" max="13" width="11.28515625" customWidth="1"/>
    <col min="14" max="28" width="9.140625" customWidth="1"/>
    <col min="29" max="29" width="9.85546875" customWidth="1"/>
  </cols>
  <sheetData>
    <row r="1" spans="1:29" ht="24" customHeight="1">
      <c r="A1" s="499" t="s">
        <v>241</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row>
    <row r="2" spans="1:29">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29">
      <c r="A3" s="120"/>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t="s">
        <v>377</v>
      </c>
    </row>
    <row r="4" spans="1:29">
      <c r="A4" s="123" t="s">
        <v>44</v>
      </c>
      <c r="B4" s="41" t="s">
        <v>47</v>
      </c>
      <c r="C4" s="41" t="s">
        <v>47</v>
      </c>
      <c r="D4" s="41" t="s">
        <v>47</v>
      </c>
      <c r="E4" s="41" t="s">
        <v>47</v>
      </c>
      <c r="F4" s="41" t="s">
        <v>47</v>
      </c>
      <c r="G4" s="41" t="s">
        <v>47</v>
      </c>
      <c r="H4" s="41" t="s">
        <v>47</v>
      </c>
      <c r="I4" s="41">
        <v>8.9486898860490563E-3</v>
      </c>
      <c r="J4" s="41">
        <v>2.2388545866479429E-2</v>
      </c>
      <c r="K4" s="41">
        <v>3.0493202847406652E-2</v>
      </c>
      <c r="L4" s="41">
        <v>4.3693827061368075E-2</v>
      </c>
      <c r="M4" s="41">
        <v>5.6086082819504321E-2</v>
      </c>
      <c r="N4" s="41">
        <v>5.5268824673520421E-2</v>
      </c>
      <c r="O4" s="41">
        <v>2.9314115171436821E-2</v>
      </c>
      <c r="P4" s="41">
        <v>3.4769433976923975E-2</v>
      </c>
      <c r="Q4" s="41">
        <v>4.2005707182008252E-2</v>
      </c>
      <c r="R4" s="41">
        <v>2.9351229237895248E-2</v>
      </c>
      <c r="S4" s="41">
        <v>2.7859146474003994E-2</v>
      </c>
      <c r="T4" s="233">
        <v>2.3965159427021068E-2</v>
      </c>
      <c r="U4" s="41">
        <v>4.4356598665043802E-2</v>
      </c>
      <c r="V4" s="41" t="s">
        <v>47</v>
      </c>
      <c r="W4" s="41">
        <v>6.0913930462133684E-2</v>
      </c>
      <c r="X4" s="41" t="s">
        <v>47</v>
      </c>
      <c r="Y4" s="41">
        <v>0.19301591223180439</v>
      </c>
      <c r="Z4" s="41">
        <v>0.19698327855427553</v>
      </c>
      <c r="AA4" s="41">
        <v>0.28272983365204696</v>
      </c>
      <c r="AB4" s="274">
        <v>0.25173708824101265</v>
      </c>
      <c r="AC4" s="274">
        <v>0.22990401111149869</v>
      </c>
    </row>
    <row r="5" spans="1:29">
      <c r="A5" s="123" t="s">
        <v>45</v>
      </c>
      <c r="B5" s="41" t="s">
        <v>47</v>
      </c>
      <c r="C5" s="41" t="s">
        <v>47</v>
      </c>
      <c r="D5" s="41" t="s">
        <v>47</v>
      </c>
      <c r="E5" s="41" t="s">
        <v>47</v>
      </c>
      <c r="F5" s="41" t="s">
        <v>47</v>
      </c>
      <c r="G5" s="41" t="s">
        <v>47</v>
      </c>
      <c r="H5" s="41" t="s">
        <v>47</v>
      </c>
      <c r="I5" s="41">
        <v>0.60435113515549288</v>
      </c>
      <c r="J5" s="41">
        <v>0.74218783588185555</v>
      </c>
      <c r="K5" s="41">
        <v>0.75685577253507452</v>
      </c>
      <c r="L5" s="41">
        <v>0.76413389813970545</v>
      </c>
      <c r="M5" s="41">
        <v>0.77244435857526184</v>
      </c>
      <c r="N5" s="41">
        <v>0.85279154027516713</v>
      </c>
      <c r="O5" s="41">
        <v>0.65875030589289763</v>
      </c>
      <c r="P5" s="41">
        <v>1.0036646187855895</v>
      </c>
      <c r="Q5" s="41">
        <v>0.90832682499473683</v>
      </c>
      <c r="R5" s="41">
        <v>0.81051140713520131</v>
      </c>
      <c r="S5" s="41">
        <v>0.86759963814151098</v>
      </c>
      <c r="T5" s="233">
        <v>0.80758578773459355</v>
      </c>
      <c r="U5" s="221">
        <v>0.83685054928142888</v>
      </c>
      <c r="V5" s="41" t="s">
        <v>47</v>
      </c>
      <c r="W5" s="41">
        <v>1.1205915909857644</v>
      </c>
      <c r="X5" s="232">
        <v>1.0627897549792722</v>
      </c>
      <c r="Y5" s="232">
        <v>1.140679933025869</v>
      </c>
      <c r="Z5" s="232">
        <v>1.1550615553550869</v>
      </c>
      <c r="AA5" s="232">
        <v>1.3455913195516356</v>
      </c>
      <c r="AB5" s="274">
        <v>1.2368787622506343</v>
      </c>
      <c r="AC5" s="274">
        <v>1.1954348638418162</v>
      </c>
    </row>
    <row r="6" spans="1:29">
      <c r="A6" s="123" t="s">
        <v>64</v>
      </c>
      <c r="B6" s="41" t="s">
        <v>47</v>
      </c>
      <c r="C6" s="41" t="s">
        <v>47</v>
      </c>
      <c r="D6" s="41" t="s">
        <v>47</v>
      </c>
      <c r="E6" s="41" t="s">
        <v>47</v>
      </c>
      <c r="F6" s="41" t="s">
        <v>47</v>
      </c>
      <c r="G6" s="41">
        <v>0.16652111680232573</v>
      </c>
      <c r="H6" s="41">
        <v>0.17733415471056868</v>
      </c>
      <c r="I6" s="41">
        <v>0.23166877156505622</v>
      </c>
      <c r="J6" s="41">
        <v>0.2683702877441253</v>
      </c>
      <c r="K6" s="41">
        <v>0.31723192316729437</v>
      </c>
      <c r="L6" s="41">
        <v>0.38948190440055769</v>
      </c>
      <c r="M6" s="41">
        <v>0.42662667057399939</v>
      </c>
      <c r="N6" s="41">
        <v>0.47263729648761776</v>
      </c>
      <c r="O6" s="41">
        <v>0.47999741135688978</v>
      </c>
      <c r="P6" s="41">
        <v>0.5011001579073141</v>
      </c>
      <c r="Q6" s="41">
        <v>0.50206191277192425</v>
      </c>
      <c r="R6" s="41">
        <v>0.45053259338580504</v>
      </c>
      <c r="S6" s="41">
        <v>0.4406551477898038</v>
      </c>
      <c r="T6" s="233">
        <v>0.42393868652744043</v>
      </c>
      <c r="U6" s="41">
        <v>0.41369109524139686</v>
      </c>
      <c r="V6" s="41">
        <v>0.67185640352738019</v>
      </c>
      <c r="W6" s="41">
        <v>0.69120991493834194</v>
      </c>
      <c r="X6" s="41">
        <v>0.95042618944768076</v>
      </c>
      <c r="Y6" s="41">
        <v>0.93053103965437589</v>
      </c>
      <c r="Z6" s="41">
        <v>0.98998647197467327</v>
      </c>
      <c r="AA6" s="41">
        <v>1.1992540934156315</v>
      </c>
      <c r="AB6" s="41">
        <v>1.1989321135550413</v>
      </c>
      <c r="AC6" s="274">
        <v>1.1002556219443522</v>
      </c>
    </row>
    <row r="7" spans="1:29">
      <c r="A7" s="123" t="s">
        <v>119</v>
      </c>
      <c r="B7" s="41" t="s">
        <v>47</v>
      </c>
      <c r="C7" s="41" t="s">
        <v>47</v>
      </c>
      <c r="D7" s="41" t="s">
        <v>47</v>
      </c>
      <c r="E7" s="41" t="s">
        <v>47</v>
      </c>
      <c r="F7" s="41">
        <v>1.462837363242508</v>
      </c>
      <c r="G7" s="41">
        <v>1.5180098423758133</v>
      </c>
      <c r="H7" s="41">
        <v>1.591317801237714</v>
      </c>
      <c r="I7" s="41">
        <v>1.9110093591867809</v>
      </c>
      <c r="J7" s="41">
        <v>1.9578250565006714</v>
      </c>
      <c r="K7" s="41">
        <v>2.1019861487024358</v>
      </c>
      <c r="L7" s="41">
        <v>1.8194314784508334</v>
      </c>
      <c r="M7" s="41">
        <v>1.8994352798156708</v>
      </c>
      <c r="N7" s="41">
        <v>1.9832206572769953</v>
      </c>
      <c r="O7" s="41">
        <v>1.8402530992175024</v>
      </c>
      <c r="P7" s="41">
        <v>2.3115162697606055</v>
      </c>
      <c r="Q7" s="41">
        <v>2.2246976348604806</v>
      </c>
      <c r="R7" s="41">
        <v>2.0929024474521079</v>
      </c>
      <c r="S7" s="41">
        <v>2.29161384810407</v>
      </c>
      <c r="T7" s="233">
        <v>2.1550068303794032</v>
      </c>
      <c r="U7" s="41" t="s">
        <v>47</v>
      </c>
      <c r="V7" s="41">
        <v>1.9272021173129645</v>
      </c>
      <c r="W7" s="41">
        <v>1.9202104629987671</v>
      </c>
      <c r="X7" s="41">
        <v>2.0155076983764992</v>
      </c>
      <c r="Y7" s="41">
        <v>1.8382667282272267</v>
      </c>
      <c r="Z7" s="41">
        <v>1.93635074130872</v>
      </c>
      <c r="AA7" s="41">
        <v>2.1174719519215919</v>
      </c>
      <c r="AB7" s="41">
        <v>1.6906320285057239</v>
      </c>
      <c r="AC7" s="274">
        <v>1.2954975641542805</v>
      </c>
    </row>
    <row r="8" spans="1:29">
      <c r="A8" s="123" t="s">
        <v>65</v>
      </c>
      <c r="B8" s="41">
        <v>2.5404317002340065E-2</v>
      </c>
      <c r="C8" s="41">
        <v>3.424374367770594E-2</v>
      </c>
      <c r="D8" s="41">
        <v>5.8040509436857448E-3</v>
      </c>
      <c r="E8" s="41">
        <v>4.6209342455537927E-2</v>
      </c>
      <c r="F8" s="41">
        <v>0.26553281547429036</v>
      </c>
      <c r="G8" s="41">
        <v>0.26652811981145741</v>
      </c>
      <c r="H8" s="41">
        <v>0.24832814729495092</v>
      </c>
      <c r="I8" s="41">
        <v>0.24794297180073965</v>
      </c>
      <c r="J8" s="41">
        <v>0.23009223734281284</v>
      </c>
      <c r="K8" s="41">
        <v>0.19372862682253289</v>
      </c>
      <c r="L8" s="41">
        <v>0.15529495037240804</v>
      </c>
      <c r="M8" s="41">
        <v>0.17582697650475784</v>
      </c>
      <c r="N8" s="41">
        <v>0.16387319629730465</v>
      </c>
      <c r="O8" s="41">
        <v>0.17069114292977575</v>
      </c>
      <c r="P8" s="41">
        <v>0.16653940253385488</v>
      </c>
      <c r="Q8" s="41">
        <v>0.17930079337337276</v>
      </c>
      <c r="R8" s="41">
        <v>0.15278347281506624</v>
      </c>
      <c r="S8" s="41">
        <v>0.14197139940935929</v>
      </c>
      <c r="T8" s="233">
        <v>0.11102485151199712</v>
      </c>
      <c r="U8" s="221">
        <v>0.13092341429400728</v>
      </c>
      <c r="V8" s="41">
        <v>0.15018283887476963</v>
      </c>
      <c r="W8" s="41">
        <v>0.16685211694951821</v>
      </c>
      <c r="X8" s="41">
        <v>0.21469139097370427</v>
      </c>
      <c r="Y8" s="41">
        <v>0.21516860416214326</v>
      </c>
      <c r="Z8" s="41">
        <v>0.23124132845018314</v>
      </c>
      <c r="AA8" s="41">
        <v>0.30765223595227809</v>
      </c>
      <c r="AB8" s="41">
        <v>0.32628848117349191</v>
      </c>
      <c r="AC8" s="274">
        <v>0.30323499781686308</v>
      </c>
    </row>
    <row r="9" spans="1:29">
      <c r="A9" s="123" t="s">
        <v>66</v>
      </c>
      <c r="B9" s="41">
        <v>0.31563181159508535</v>
      </c>
      <c r="C9" s="41">
        <v>0.30272790657137877</v>
      </c>
      <c r="D9" s="41">
        <v>0.18346230571935901</v>
      </c>
      <c r="E9" s="41">
        <v>0.27779855138698467</v>
      </c>
      <c r="F9" s="41">
        <v>0.27642629074040603</v>
      </c>
      <c r="G9" s="41">
        <v>0.2576799180479617</v>
      </c>
      <c r="H9" s="41">
        <v>0.31617319241561981</v>
      </c>
      <c r="I9" s="41">
        <v>0.33940116522038394</v>
      </c>
      <c r="J9" s="41">
        <v>0.36592458406826522</v>
      </c>
      <c r="K9" s="41">
        <v>0.38928106291930703</v>
      </c>
      <c r="L9" s="41">
        <v>0.39894638803189947</v>
      </c>
      <c r="M9" s="41">
        <v>0.36700460678662311</v>
      </c>
      <c r="N9" s="41">
        <v>0.36283476164970535</v>
      </c>
      <c r="O9" s="41">
        <v>0.29978744606948032</v>
      </c>
      <c r="P9" s="41">
        <v>0.32523370032940613</v>
      </c>
      <c r="Q9" s="41">
        <v>0.32074592541747876</v>
      </c>
      <c r="R9" s="41">
        <v>0.29931338475883701</v>
      </c>
      <c r="S9" s="41">
        <v>0.33083025446635639</v>
      </c>
      <c r="T9" s="233">
        <v>0.3225842051825365</v>
      </c>
      <c r="U9" s="221">
        <v>0.3012333716019085</v>
      </c>
      <c r="V9" s="41">
        <v>0.28380822770310238</v>
      </c>
      <c r="W9" s="41">
        <v>0.26308444048035368</v>
      </c>
      <c r="X9" s="41">
        <v>0.28396491597510043</v>
      </c>
      <c r="Y9" s="41">
        <v>0.27505244131710826</v>
      </c>
      <c r="Z9" s="41">
        <v>0.26803034846599066</v>
      </c>
      <c r="AA9" s="41">
        <v>0.38452069080940227</v>
      </c>
      <c r="AB9" s="41">
        <v>0.40649167200186986</v>
      </c>
      <c r="AC9" s="274">
        <v>0.39336556607296685</v>
      </c>
    </row>
    <row r="10" spans="1:29">
      <c r="A10" s="123" t="s">
        <v>67</v>
      </c>
      <c r="B10" s="41" t="s">
        <v>47</v>
      </c>
      <c r="C10" s="41" t="s">
        <v>47</v>
      </c>
      <c r="D10" s="41" t="s">
        <v>47</v>
      </c>
      <c r="E10" s="41">
        <v>8.4684688886971244E-3</v>
      </c>
      <c r="F10" s="41">
        <v>9.5535739148875105E-3</v>
      </c>
      <c r="G10" s="41">
        <v>8.6355206069201641E-3</v>
      </c>
      <c r="H10" s="41">
        <v>1.0938708410435401E-2</v>
      </c>
      <c r="I10" s="41">
        <v>1.3880191229704754E-2</v>
      </c>
      <c r="J10" s="41">
        <v>1.269306837826605E-2</v>
      </c>
      <c r="K10" s="41">
        <v>2.346765263882903E-2</v>
      </c>
      <c r="L10" s="41">
        <v>3.1394671416823901E-2</v>
      </c>
      <c r="M10" s="41">
        <v>3.3551149593622709E-2</v>
      </c>
      <c r="N10" s="41">
        <v>3.4314200371357066E-2</v>
      </c>
      <c r="O10" s="41">
        <v>3.4208101325386243E-2</v>
      </c>
      <c r="P10" s="41">
        <v>3.7306289197164437E-2</v>
      </c>
      <c r="Q10" s="41">
        <v>2.7092820434777516E-2</v>
      </c>
      <c r="R10" s="41">
        <v>0.28319433107770081</v>
      </c>
      <c r="S10" s="41">
        <v>0.33977935290850003</v>
      </c>
      <c r="T10" s="233">
        <v>0.34068302663096478</v>
      </c>
      <c r="U10" s="232">
        <v>0.33506971643427857</v>
      </c>
      <c r="V10" s="232">
        <v>0.3141820413101386</v>
      </c>
      <c r="W10" s="232">
        <v>0.32296943518554305</v>
      </c>
      <c r="X10" s="232">
        <v>0.32975719759235117</v>
      </c>
      <c r="Y10" s="232">
        <v>0.31545091075867965</v>
      </c>
      <c r="Z10" s="232">
        <v>0.32154632078547879</v>
      </c>
      <c r="AA10" s="232">
        <v>0.39695606869144334</v>
      </c>
      <c r="AB10" s="41">
        <v>0.36659175398263394</v>
      </c>
      <c r="AC10" s="274">
        <v>0.33789179735948516</v>
      </c>
    </row>
    <row r="11" spans="1:29">
      <c r="A11" s="123" t="s">
        <v>121</v>
      </c>
      <c r="B11" s="41" t="s">
        <v>47</v>
      </c>
      <c r="C11" s="41" t="s">
        <v>47</v>
      </c>
      <c r="D11" s="41" t="s">
        <v>47</v>
      </c>
      <c r="E11" s="41" t="s">
        <v>47</v>
      </c>
      <c r="F11" s="41" t="s">
        <v>47</v>
      </c>
      <c r="G11" s="41" t="s">
        <v>47</v>
      </c>
      <c r="H11" s="41">
        <v>3.2430810520218206E-2</v>
      </c>
      <c r="I11" s="41">
        <v>3.3670531181329094E-2</v>
      </c>
      <c r="J11" s="41">
        <v>0.53258292586429246</v>
      </c>
      <c r="K11" s="41">
        <v>0.52735741061394703</v>
      </c>
      <c r="L11" s="41">
        <v>0.45109409499721109</v>
      </c>
      <c r="M11" s="41">
        <v>0.48033293890485385</v>
      </c>
      <c r="N11" s="41">
        <v>0.44895842301842082</v>
      </c>
      <c r="O11" s="41">
        <v>0.32848087227559802</v>
      </c>
      <c r="P11" s="41">
        <v>0.4331791014206714</v>
      </c>
      <c r="Q11" s="41">
        <v>0.89873827240375281</v>
      </c>
      <c r="R11" s="41">
        <v>0.77759052405391493</v>
      </c>
      <c r="S11" s="41">
        <v>0.85593172035794596</v>
      </c>
      <c r="T11" s="233">
        <v>0.71305694074388937</v>
      </c>
      <c r="U11" s="221" t="s">
        <v>47</v>
      </c>
      <c r="V11" s="41" t="s">
        <v>47</v>
      </c>
      <c r="W11" s="41">
        <v>0.72085652442795289</v>
      </c>
      <c r="X11" s="41">
        <v>0.7909761871605625</v>
      </c>
      <c r="Y11" s="41">
        <v>0.72033167917116492</v>
      </c>
      <c r="Z11" s="41">
        <v>0.7155165954896231</v>
      </c>
      <c r="AA11" s="41">
        <v>0.87235521121346093</v>
      </c>
      <c r="AB11" s="41">
        <v>0.72357746900889008</v>
      </c>
      <c r="AC11" s="274">
        <v>0.57126582571921536</v>
      </c>
    </row>
    <row r="12" spans="1:29">
      <c r="A12" s="123" t="s">
        <v>59</v>
      </c>
      <c r="B12" s="41" t="s">
        <v>47</v>
      </c>
      <c r="C12" s="41" t="s">
        <v>47</v>
      </c>
      <c r="D12" s="41">
        <v>1.1686602361949858</v>
      </c>
      <c r="E12" s="41">
        <v>1.4974188398899413</v>
      </c>
      <c r="F12" s="41">
        <v>1.6254223147933282</v>
      </c>
      <c r="G12" s="41">
        <v>1.3891629801561491</v>
      </c>
      <c r="H12" s="41">
        <v>1.4808432231027193</v>
      </c>
      <c r="I12" s="41">
        <v>1.8226603200233515</v>
      </c>
      <c r="J12" s="41">
        <v>1.9972966141817523</v>
      </c>
      <c r="K12" s="41">
        <v>2.0630507870342036</v>
      </c>
      <c r="L12" s="41">
        <v>1.9675764268064968</v>
      </c>
      <c r="M12" s="41">
        <v>2.0485700088022409</v>
      </c>
      <c r="N12" s="41">
        <v>2.1763300765526714</v>
      </c>
      <c r="O12" s="41">
        <v>2.4887159388639533</v>
      </c>
      <c r="P12" s="41">
        <v>2.3966472835616721</v>
      </c>
      <c r="Q12" s="41">
        <v>2.6032692341616293</v>
      </c>
      <c r="R12" s="41">
        <v>2.6228476009766815</v>
      </c>
      <c r="S12" s="41">
        <v>2.4124279512237945</v>
      </c>
      <c r="T12" s="233">
        <v>2.4562663492543995</v>
      </c>
      <c r="U12" s="221">
        <v>2.3576662396565</v>
      </c>
      <c r="V12" s="41">
        <v>2.6489915283189922</v>
      </c>
      <c r="W12" s="41">
        <v>2.8712766632137496</v>
      </c>
      <c r="X12" s="41">
        <v>2.5231238461167433</v>
      </c>
      <c r="Y12" s="41">
        <v>2.4244111289602084</v>
      </c>
      <c r="Z12" s="41">
        <v>2.4141843993725729</v>
      </c>
      <c r="AA12" s="41">
        <v>2.818179457656051</v>
      </c>
      <c r="AB12" s="274">
        <v>2.6096614792091906</v>
      </c>
      <c r="AC12" s="274">
        <v>2.4410428168397074</v>
      </c>
    </row>
    <row r="13" spans="1:29">
      <c r="A13" s="123" t="s">
        <v>71</v>
      </c>
      <c r="B13" s="41">
        <v>0.97272142252328542</v>
      </c>
      <c r="C13" s="41">
        <v>0.93814646750616049</v>
      </c>
      <c r="D13" s="41">
        <v>0.91547008887404768</v>
      </c>
      <c r="E13" s="41">
        <v>0.91422200135474774</v>
      </c>
      <c r="F13" s="41">
        <v>0.96982270841192009</v>
      </c>
      <c r="G13" s="41">
        <v>0.88215309051768864</v>
      </c>
      <c r="H13" s="41">
        <v>0.85710561156940623</v>
      </c>
      <c r="I13" s="41">
        <v>0.85204906191579999</v>
      </c>
      <c r="J13" s="41">
        <v>0.90374992436957835</v>
      </c>
      <c r="K13" s="41">
        <v>0.87954298894611849</v>
      </c>
      <c r="L13" s="41">
        <v>0.83393716966789133</v>
      </c>
      <c r="M13" s="41">
        <v>0.78411192574771094</v>
      </c>
      <c r="N13" s="41">
        <v>0.82296048131780808</v>
      </c>
      <c r="O13" s="41">
        <v>0.66405004799644685</v>
      </c>
      <c r="P13" s="41">
        <v>0.94445473587173412</v>
      </c>
      <c r="Q13" s="41">
        <v>0.90362716715536706</v>
      </c>
      <c r="R13" s="41">
        <v>0.85036566745702191</v>
      </c>
      <c r="S13" s="41">
        <v>0.92202112713500983</v>
      </c>
      <c r="T13" s="233">
        <v>0.91688231961481259</v>
      </c>
      <c r="U13" s="221">
        <v>0.88996600470014164</v>
      </c>
      <c r="V13" s="41">
        <v>0.91858498055834847</v>
      </c>
      <c r="W13" s="41">
        <v>1.0121754724627579</v>
      </c>
      <c r="X13" s="232">
        <v>1.028193937105274</v>
      </c>
      <c r="Y13" s="232">
        <v>1.2504477362513564</v>
      </c>
      <c r="Z13" s="232">
        <v>1.3327009559157912</v>
      </c>
      <c r="AA13" s="232">
        <v>1.7122485686149398</v>
      </c>
      <c r="AB13" s="41">
        <v>1.462756472144837</v>
      </c>
      <c r="AC13" s="274">
        <v>1.2670699960733556</v>
      </c>
    </row>
    <row r="14" spans="1:29">
      <c r="A14" s="123" t="s">
        <v>72</v>
      </c>
      <c r="B14" s="41">
        <v>5.7344648135052315E-2</v>
      </c>
      <c r="C14" s="41">
        <v>6.9857588975494586E-2</v>
      </c>
      <c r="D14" s="41">
        <v>7.5849594985460012E-2</v>
      </c>
      <c r="E14" s="41">
        <v>9.5464446733422276E-2</v>
      </c>
      <c r="F14" s="41">
        <v>0.13057892657164061</v>
      </c>
      <c r="G14" s="41">
        <v>0.16829036295369212</v>
      </c>
      <c r="H14" s="41">
        <v>0.19985539862119533</v>
      </c>
      <c r="I14" s="41">
        <v>0.1990076164417128</v>
      </c>
      <c r="J14" s="41">
        <v>0.2421892334513181</v>
      </c>
      <c r="K14" s="41">
        <v>0.25750691763741335</v>
      </c>
      <c r="L14" s="41">
        <v>0.27684633598777181</v>
      </c>
      <c r="M14" s="41">
        <v>0.27363208532494498</v>
      </c>
      <c r="N14" s="41">
        <v>0.25178222832766972</v>
      </c>
      <c r="O14" s="41">
        <v>0.2119098492849015</v>
      </c>
      <c r="P14" s="41">
        <v>0.26251747593985286</v>
      </c>
      <c r="Q14" s="41">
        <v>0.25146887654467265</v>
      </c>
      <c r="R14" s="41">
        <v>0.24017326651502369</v>
      </c>
      <c r="S14" s="196">
        <v>0.24518311994153155</v>
      </c>
      <c r="T14" s="233">
        <v>0.24984349106978457</v>
      </c>
      <c r="U14" s="41">
        <v>0.2237520605266495</v>
      </c>
      <c r="V14" s="41">
        <v>0.22664169727927255</v>
      </c>
      <c r="W14" s="41">
        <v>0.28453134404581687</v>
      </c>
      <c r="X14" s="41">
        <v>0.28784237880703889</v>
      </c>
      <c r="Y14" s="41">
        <v>0.27918370287649275</v>
      </c>
      <c r="Z14" s="41">
        <v>0.30614611519134133</v>
      </c>
      <c r="AA14" s="41">
        <v>0.39771095251773131</v>
      </c>
      <c r="AB14" s="41">
        <v>0.33729173826161113</v>
      </c>
      <c r="AC14" s="274">
        <v>0.3032786168162161</v>
      </c>
    </row>
    <row r="15" spans="1:29">
      <c r="A15" s="123" t="s">
        <v>174</v>
      </c>
      <c r="B15" s="41" t="s">
        <v>47</v>
      </c>
      <c r="C15" s="41" t="s">
        <v>47</v>
      </c>
      <c r="D15" s="41" t="s">
        <v>47</v>
      </c>
      <c r="E15" s="41" t="s">
        <v>47</v>
      </c>
      <c r="F15" s="41" t="s">
        <v>47</v>
      </c>
      <c r="G15" s="41" t="s">
        <v>47</v>
      </c>
      <c r="H15" s="41" t="s">
        <v>47</v>
      </c>
      <c r="I15" s="41">
        <v>0.80692821382654334</v>
      </c>
      <c r="J15" s="41">
        <v>0.76169772591359441</v>
      </c>
      <c r="K15" s="41">
        <v>0.85571427077286721</v>
      </c>
      <c r="L15" s="41">
        <v>0.80693479947936686</v>
      </c>
      <c r="M15" s="41">
        <v>0.85661690598432483</v>
      </c>
      <c r="N15" s="41">
        <v>0.82749476920829546</v>
      </c>
      <c r="O15" s="41">
        <v>0.73941224423005347</v>
      </c>
      <c r="P15" s="41">
        <v>1.0459057470882049</v>
      </c>
      <c r="Q15" s="41">
        <v>0.95876469507966655</v>
      </c>
      <c r="R15" s="41">
        <v>0.92269955690981187</v>
      </c>
      <c r="S15" s="196">
        <v>1.0469534440022015</v>
      </c>
      <c r="T15" s="233">
        <v>1.0771305256949844</v>
      </c>
      <c r="U15" s="221">
        <v>1.0095413275666851</v>
      </c>
      <c r="V15" s="41">
        <v>1.0389201326972806</v>
      </c>
      <c r="W15" s="41" t="s">
        <v>47</v>
      </c>
      <c r="X15" s="41">
        <v>1.1007587628329747</v>
      </c>
      <c r="Y15" s="41">
        <v>1.0441984310470884</v>
      </c>
      <c r="Z15" s="41">
        <v>1.0481869272742357</v>
      </c>
      <c r="AA15" s="41">
        <v>1.2574332003872406</v>
      </c>
      <c r="AB15" s="41">
        <v>1.338304762074211</v>
      </c>
      <c r="AC15" s="274">
        <v>1.141732215358374</v>
      </c>
    </row>
    <row r="16" spans="1:29">
      <c r="A16" s="123" t="s">
        <v>51</v>
      </c>
      <c r="B16" s="41" t="s">
        <v>47</v>
      </c>
      <c r="C16" s="41" t="s">
        <v>47</v>
      </c>
      <c r="D16" s="41" t="s">
        <v>47</v>
      </c>
      <c r="E16" s="41" t="s">
        <v>47</v>
      </c>
      <c r="F16" s="41" t="s">
        <v>47</v>
      </c>
      <c r="G16" s="41" t="s">
        <v>47</v>
      </c>
      <c r="H16" s="41" t="s">
        <v>47</v>
      </c>
      <c r="I16" s="41" t="s">
        <v>47</v>
      </c>
      <c r="J16" s="41" t="s">
        <v>47</v>
      </c>
      <c r="K16" s="41" t="s">
        <v>47</v>
      </c>
      <c r="L16" s="41" t="s">
        <v>47</v>
      </c>
      <c r="M16" s="41" t="s">
        <v>47</v>
      </c>
      <c r="N16" s="41" t="s">
        <v>47</v>
      </c>
      <c r="O16" s="41" t="s">
        <v>47</v>
      </c>
      <c r="P16" s="41" t="s">
        <v>47</v>
      </c>
      <c r="Q16" s="41">
        <v>0.60481347958767961</v>
      </c>
      <c r="R16" s="41">
        <v>0.4659134759679287</v>
      </c>
      <c r="S16" s="196">
        <v>0.65818236145184628</v>
      </c>
      <c r="T16" s="233">
        <v>0.71911132274817346</v>
      </c>
      <c r="U16" s="41">
        <v>0.50452846827180919</v>
      </c>
      <c r="V16" s="41">
        <v>0.5628502271295468</v>
      </c>
      <c r="W16" s="41">
        <v>0.61504292487079826</v>
      </c>
      <c r="X16" s="41">
        <v>0.60413438049959289</v>
      </c>
      <c r="Y16" s="41">
        <v>0.58444602865712281</v>
      </c>
      <c r="Z16" s="41">
        <v>0.58106107869401935</v>
      </c>
      <c r="AA16" s="41">
        <v>0.72252004670576009</v>
      </c>
      <c r="AB16" s="41">
        <v>0.60137503589287944</v>
      </c>
      <c r="AC16" s="274">
        <v>0.43324975223529794</v>
      </c>
    </row>
    <row r="17" spans="1:29">
      <c r="A17" s="123" t="s">
        <v>52</v>
      </c>
      <c r="B17" s="41" t="s">
        <v>47</v>
      </c>
      <c r="C17" s="41" t="s">
        <v>47</v>
      </c>
      <c r="D17" s="41" t="s">
        <v>47</v>
      </c>
      <c r="E17" s="41" t="s">
        <v>47</v>
      </c>
      <c r="F17" s="41" t="s">
        <v>47</v>
      </c>
      <c r="G17" s="41" t="s">
        <v>47</v>
      </c>
      <c r="H17" s="41" t="s">
        <v>47</v>
      </c>
      <c r="I17" s="41" t="s">
        <v>47</v>
      </c>
      <c r="J17" s="41" t="s">
        <v>47</v>
      </c>
      <c r="K17" s="41" t="s">
        <v>47</v>
      </c>
      <c r="L17" s="41">
        <v>0.89738608384768448</v>
      </c>
      <c r="M17" s="41">
        <v>0.95482615834939677</v>
      </c>
      <c r="N17" s="41">
        <v>0.96339267853570698</v>
      </c>
      <c r="O17" s="41">
        <v>0.81314504808397403</v>
      </c>
      <c r="P17" s="41">
        <v>1.0002967728347549</v>
      </c>
      <c r="Q17" s="41">
        <v>1.0499090281698977</v>
      </c>
      <c r="R17" s="41">
        <v>0.96645198532693866</v>
      </c>
      <c r="S17" s="41">
        <v>1.1190168011372492</v>
      </c>
      <c r="T17" s="233">
        <v>1.0322387062448186</v>
      </c>
      <c r="U17" s="221">
        <v>1.0039251877553073</v>
      </c>
      <c r="V17" s="41">
        <v>0.93525131292948671</v>
      </c>
      <c r="W17" s="41">
        <v>1.0008323754409609</v>
      </c>
      <c r="X17" s="41">
        <v>1.0556539490042829</v>
      </c>
      <c r="Y17" s="41">
        <v>0.97361915405194888</v>
      </c>
      <c r="Z17" s="41">
        <v>1.0266125345284016</v>
      </c>
      <c r="AA17" s="41">
        <v>1.2106537530266344</v>
      </c>
      <c r="AB17" s="41">
        <v>1.1374794100130381</v>
      </c>
      <c r="AC17" s="274">
        <v>0.93535671417940869</v>
      </c>
    </row>
    <row r="18" spans="1:29">
      <c r="A18" s="123" t="s">
        <v>74</v>
      </c>
      <c r="B18" s="41" t="s">
        <v>47</v>
      </c>
      <c r="C18" s="41" t="s">
        <v>47</v>
      </c>
      <c r="D18" s="41" t="s">
        <v>47</v>
      </c>
      <c r="E18" s="41" t="s">
        <v>47</v>
      </c>
      <c r="F18" s="41" t="s">
        <v>47</v>
      </c>
      <c r="G18" s="41" t="s">
        <v>47</v>
      </c>
      <c r="H18" s="41" t="s">
        <v>47</v>
      </c>
      <c r="I18" s="41" t="s">
        <v>47</v>
      </c>
      <c r="J18" s="41" t="s">
        <v>47</v>
      </c>
      <c r="K18" s="41" t="s">
        <v>47</v>
      </c>
      <c r="L18" s="41">
        <v>0.30026571369868393</v>
      </c>
      <c r="M18" s="41">
        <v>0.32115171993666142</v>
      </c>
      <c r="N18" s="41">
        <v>0.33578380636950489</v>
      </c>
      <c r="O18" s="41">
        <v>0.28926588660042823</v>
      </c>
      <c r="P18" s="41">
        <v>0.40797362981172131</v>
      </c>
      <c r="Q18" s="41">
        <v>0.40708933640812539</v>
      </c>
      <c r="R18" s="41">
        <v>0.37959929473140452</v>
      </c>
      <c r="S18" s="41">
        <v>0.45447757546338197</v>
      </c>
      <c r="T18" s="233">
        <v>0.48028380730960724</v>
      </c>
      <c r="U18" s="221">
        <v>0.45972017769478979</v>
      </c>
      <c r="V18" s="41">
        <v>0.4760464278595134</v>
      </c>
      <c r="W18" s="41">
        <v>0.45505572552242091</v>
      </c>
      <c r="X18" s="232">
        <v>0.45334465679808145</v>
      </c>
      <c r="Y18" s="232">
        <v>0.45448637726129454</v>
      </c>
      <c r="Z18" s="232">
        <v>0.48840741370943852</v>
      </c>
      <c r="AA18" s="232">
        <v>0.58012040059036329</v>
      </c>
      <c r="AB18" s="41">
        <v>0.48577843097428308</v>
      </c>
      <c r="AC18" s="274">
        <v>0.47524346575333815</v>
      </c>
    </row>
    <row r="19" spans="1:29">
      <c r="A19" s="123" t="s">
        <v>77</v>
      </c>
      <c r="B19" s="41">
        <v>0.16357938328949578</v>
      </c>
      <c r="C19" s="41">
        <v>0.1549301067187735</v>
      </c>
      <c r="D19" s="41">
        <v>0.14408462335928027</v>
      </c>
      <c r="E19" s="41">
        <v>0.13628205128205129</v>
      </c>
      <c r="F19" s="41">
        <v>0.14305966219773988</v>
      </c>
      <c r="G19" s="41">
        <v>0.14347612979119692</v>
      </c>
      <c r="H19" s="41">
        <v>0.1463584755778583</v>
      </c>
      <c r="I19" s="41">
        <v>0.13570838306858873</v>
      </c>
      <c r="J19" s="41">
        <v>0.14177802618430635</v>
      </c>
      <c r="K19" s="41">
        <v>0.15372507869884577</v>
      </c>
      <c r="L19" s="41">
        <v>0.1552508370126319</v>
      </c>
      <c r="M19" s="41">
        <v>0.14682020413504321</v>
      </c>
      <c r="N19" s="41">
        <v>0.19946178686759958</v>
      </c>
      <c r="O19" s="41">
        <v>0.14356663596895147</v>
      </c>
      <c r="P19" s="41">
        <v>0.15917939749892765</v>
      </c>
      <c r="Q19" s="41">
        <v>0.17396103983522029</v>
      </c>
      <c r="R19" s="41">
        <v>0.14380000586149294</v>
      </c>
      <c r="S19" s="41">
        <v>0.16392114080885217</v>
      </c>
      <c r="T19" s="233">
        <v>0.12594378623520266</v>
      </c>
      <c r="U19" s="221">
        <v>0.11684028376906049</v>
      </c>
      <c r="V19" s="41">
        <v>0.12700858348992519</v>
      </c>
      <c r="W19" s="41">
        <v>0.14975789140888895</v>
      </c>
      <c r="X19" s="232">
        <v>0.21373081069025759</v>
      </c>
      <c r="Y19" s="232">
        <v>0.20426015639223277</v>
      </c>
      <c r="Z19" s="232">
        <v>0.19491910856994346</v>
      </c>
      <c r="AA19" s="232">
        <v>0.30176483758237693</v>
      </c>
      <c r="AB19" s="41">
        <v>0.2135943931471799</v>
      </c>
      <c r="AC19" s="274">
        <v>0.20055738239189749</v>
      </c>
    </row>
    <row r="20" spans="1:29">
      <c r="A20" s="123" t="s">
        <v>183</v>
      </c>
      <c r="B20" s="41" t="s">
        <v>47</v>
      </c>
      <c r="C20" s="41" t="s">
        <v>47</v>
      </c>
      <c r="D20" s="41" t="s">
        <v>47</v>
      </c>
      <c r="E20" s="41" t="s">
        <v>47</v>
      </c>
      <c r="F20" s="41" t="s">
        <v>47</v>
      </c>
      <c r="G20" s="41" t="s">
        <v>47</v>
      </c>
      <c r="H20" s="41" t="s">
        <v>47</v>
      </c>
      <c r="I20" s="41" t="s">
        <v>47</v>
      </c>
      <c r="J20" s="41" t="s">
        <v>47</v>
      </c>
      <c r="K20" s="41">
        <v>1.4974826732010602E-2</v>
      </c>
      <c r="L20" s="41">
        <v>6.6117616090317924E-2</v>
      </c>
      <c r="M20" s="41">
        <v>7.5290511827309975E-2</v>
      </c>
      <c r="N20" s="41">
        <v>7.723303317281012E-2</v>
      </c>
      <c r="O20" s="41">
        <v>6.2640024118611567E-2</v>
      </c>
      <c r="P20" s="41">
        <v>0.1135542037983346</v>
      </c>
      <c r="Q20" s="41">
        <v>0.11074403266964221</v>
      </c>
      <c r="R20" s="41">
        <v>0.10213124726838892</v>
      </c>
      <c r="S20" s="41">
        <v>0.11819809275417081</v>
      </c>
      <c r="T20" s="233">
        <v>0.12758403029824839</v>
      </c>
      <c r="U20" s="41">
        <v>9.281265679061218E-2</v>
      </c>
      <c r="V20" s="41">
        <v>0.13755490129832521</v>
      </c>
      <c r="W20" s="41">
        <v>0.17274644765467118</v>
      </c>
      <c r="X20" s="41">
        <v>0.2075328533672369</v>
      </c>
      <c r="Y20" s="41">
        <v>0.18213495280129074</v>
      </c>
      <c r="Z20" s="41">
        <v>0.23549599124286263</v>
      </c>
      <c r="AA20" s="41">
        <v>0.28135273855634935</v>
      </c>
      <c r="AB20" s="41">
        <v>0.24781081671686714</v>
      </c>
      <c r="AC20" s="274">
        <v>0.26815533507228007</v>
      </c>
    </row>
    <row r="21" spans="1:29">
      <c r="A21" s="127" t="s">
        <v>79</v>
      </c>
      <c r="B21" s="41" t="s">
        <v>47</v>
      </c>
      <c r="C21" s="41" t="s">
        <v>47</v>
      </c>
      <c r="D21" s="41" t="s">
        <v>47</v>
      </c>
      <c r="E21" s="41" t="s">
        <v>47</v>
      </c>
      <c r="F21" s="41" t="s">
        <v>47</v>
      </c>
      <c r="G21" s="41" t="s">
        <v>47</v>
      </c>
      <c r="H21" s="41" t="s">
        <v>47</v>
      </c>
      <c r="I21" s="41" t="s">
        <v>47</v>
      </c>
      <c r="J21" s="41" t="s">
        <v>47</v>
      </c>
      <c r="K21" s="41" t="s">
        <v>47</v>
      </c>
      <c r="L21" s="41" t="s">
        <v>47</v>
      </c>
      <c r="M21" s="41" t="s">
        <v>47</v>
      </c>
      <c r="N21" s="41" t="s">
        <v>47</v>
      </c>
      <c r="O21" s="102">
        <v>0.35626768250573632</v>
      </c>
      <c r="P21" s="41">
        <v>0.52956523760270557</v>
      </c>
      <c r="Q21" s="41">
        <v>0.48606157117412341</v>
      </c>
      <c r="R21" s="41">
        <v>0.46487161482852724</v>
      </c>
      <c r="S21" s="41">
        <v>0.50676577738555872</v>
      </c>
      <c r="T21" s="233">
        <v>0.48193945168695052</v>
      </c>
      <c r="U21" s="41">
        <v>0.50867373759238077</v>
      </c>
      <c r="V21" s="41">
        <v>0.48827596541690771</v>
      </c>
      <c r="W21" s="41">
        <v>0.59599068551700063</v>
      </c>
      <c r="X21" s="41" t="s">
        <v>47</v>
      </c>
      <c r="Y21" s="41" t="s">
        <v>47</v>
      </c>
      <c r="Z21" s="41" t="s">
        <v>47</v>
      </c>
      <c r="AA21" s="41" t="s">
        <v>47</v>
      </c>
      <c r="AB21" s="41" t="s">
        <v>47</v>
      </c>
      <c r="AC21" s="274" t="s">
        <v>47</v>
      </c>
    </row>
    <row r="22" spans="1:29">
      <c r="A22" s="123" t="s">
        <v>80</v>
      </c>
      <c r="B22" s="41">
        <v>1.9420422690290977E-2</v>
      </c>
      <c r="C22" s="41">
        <v>1.4581089102380899E-2</v>
      </c>
      <c r="D22" s="41">
        <v>6.8850712478359301E-3</v>
      </c>
      <c r="E22" s="41">
        <v>0.10491220662233013</v>
      </c>
      <c r="F22" s="41">
        <v>0.13644222343272625</v>
      </c>
      <c r="G22" s="41">
        <v>0.13212861573517312</v>
      </c>
      <c r="H22" s="41">
        <v>0.15352003790618221</v>
      </c>
      <c r="I22" s="41">
        <v>0.21550100148174625</v>
      </c>
      <c r="J22" s="41">
        <v>0.33362008392379877</v>
      </c>
      <c r="K22" s="41">
        <v>0.3451401139419879</v>
      </c>
      <c r="L22" s="41">
        <v>0.42755047063670648</v>
      </c>
      <c r="M22" s="41">
        <v>0.52983644406765906</v>
      </c>
      <c r="N22" s="41">
        <v>0.61242930977436172</v>
      </c>
      <c r="O22" s="41">
        <v>0.55806275589173016</v>
      </c>
      <c r="P22" s="41">
        <v>0.72345201100950007</v>
      </c>
      <c r="Q22" s="41">
        <v>0.76087045793197317</v>
      </c>
      <c r="R22" s="41">
        <v>0.73982482839010488</v>
      </c>
      <c r="S22" s="41">
        <v>0.73141098086792811</v>
      </c>
      <c r="T22" s="233">
        <v>0.6309024527910948</v>
      </c>
      <c r="U22" s="221">
        <v>0.71008112386228739</v>
      </c>
      <c r="V22" s="41">
        <v>0.70073893806429088</v>
      </c>
      <c r="W22" s="41">
        <v>0.76294445354743567</v>
      </c>
      <c r="X22" s="232">
        <v>0.77518017998234434</v>
      </c>
      <c r="Y22" s="232">
        <v>0.80248091798891308</v>
      </c>
      <c r="Z22" s="232">
        <v>0.82321162786424351</v>
      </c>
      <c r="AA22" s="232">
        <v>0.92881972127435664</v>
      </c>
      <c r="AB22" s="41">
        <v>0.86911617121198836</v>
      </c>
      <c r="AC22" s="274">
        <v>0.76670194742294639</v>
      </c>
    </row>
    <row r="23" spans="1:29">
      <c r="A23" s="123" t="s">
        <v>54</v>
      </c>
      <c r="B23" s="41" t="s">
        <v>47</v>
      </c>
      <c r="C23" s="41" t="s">
        <v>47</v>
      </c>
      <c r="D23" s="41" t="s">
        <v>47</v>
      </c>
      <c r="E23" s="41" t="s">
        <v>47</v>
      </c>
      <c r="F23" s="41" t="s">
        <v>47</v>
      </c>
      <c r="G23" s="41" t="s">
        <v>47</v>
      </c>
      <c r="H23" s="41" t="s">
        <v>47</v>
      </c>
      <c r="I23" s="41" t="s">
        <v>47</v>
      </c>
      <c r="J23" s="102">
        <v>0.46298037430350059</v>
      </c>
      <c r="K23" s="102">
        <v>0.43017543143998593</v>
      </c>
      <c r="L23" s="102">
        <v>0.37901176002668119</v>
      </c>
      <c r="M23" s="102">
        <v>0.33858766092677189</v>
      </c>
      <c r="N23" s="102">
        <v>0.3391422052055536</v>
      </c>
      <c r="O23" s="102">
        <v>0.24708606842332895</v>
      </c>
      <c r="P23" s="102">
        <v>0.36083328314797303</v>
      </c>
      <c r="Q23" s="102">
        <v>0.31549240710338067</v>
      </c>
      <c r="R23" s="102">
        <v>0.26093253253718396</v>
      </c>
      <c r="S23" s="102">
        <v>0.29492838620094974</v>
      </c>
      <c r="T23" s="246">
        <v>0.249825946963944</v>
      </c>
      <c r="U23" s="102">
        <v>0.24802804557405783</v>
      </c>
      <c r="V23" s="102">
        <v>0.23344829315311197</v>
      </c>
      <c r="W23" s="102">
        <v>0.2365043032909438</v>
      </c>
      <c r="X23" s="234">
        <v>0.18952771107030184</v>
      </c>
      <c r="Y23" s="234">
        <v>0.16700851221510696</v>
      </c>
      <c r="Z23" s="234">
        <v>0.19197492228960339</v>
      </c>
      <c r="AA23" s="234">
        <v>0.22224722503503866</v>
      </c>
      <c r="AB23" s="102">
        <v>0.13634042468802832</v>
      </c>
      <c r="AC23" s="274">
        <v>0.12185305692998254</v>
      </c>
    </row>
    <row r="24" spans="1:29">
      <c r="A24" s="491" t="s">
        <v>192</v>
      </c>
      <c r="B24" s="491"/>
      <c r="C24" s="38"/>
      <c r="D24" s="38"/>
      <c r="E24" s="38"/>
      <c r="F24" s="38"/>
      <c r="G24" s="38"/>
      <c r="H24" s="38"/>
      <c r="I24" s="38"/>
      <c r="J24" s="38"/>
      <c r="K24" s="38"/>
      <c r="L24" s="38"/>
      <c r="M24" s="38"/>
    </row>
    <row r="25" spans="1:29">
      <c r="A25" s="103" t="s">
        <v>231</v>
      </c>
      <c r="B25" s="189"/>
      <c r="C25" s="38"/>
      <c r="D25" s="38"/>
      <c r="E25" s="38"/>
      <c r="F25" s="38"/>
      <c r="G25" s="38"/>
      <c r="H25" s="38"/>
      <c r="I25" s="38"/>
      <c r="J25" s="38"/>
      <c r="K25" s="38"/>
      <c r="L25" s="38"/>
      <c r="M25" s="38"/>
    </row>
    <row r="26" spans="1:29">
      <c r="A26" s="103" t="s">
        <v>381</v>
      </c>
      <c r="B26" s="103"/>
      <c r="C26" s="77"/>
      <c r="D26" s="39"/>
      <c r="E26" s="39"/>
      <c r="F26" s="39"/>
      <c r="G26" s="39"/>
      <c r="H26" s="39"/>
      <c r="I26" s="39"/>
      <c r="J26" s="39"/>
      <c r="K26" s="39"/>
      <c r="L26" s="39"/>
      <c r="M26" s="39"/>
    </row>
    <row r="27" spans="1:29">
      <c r="A27" s="264" t="s">
        <v>341</v>
      </c>
      <c r="B27" s="39"/>
      <c r="C27" s="39"/>
      <c r="D27" s="39"/>
      <c r="E27" s="39"/>
      <c r="F27" s="39"/>
      <c r="G27" s="39"/>
      <c r="H27" s="39"/>
      <c r="I27" s="39"/>
      <c r="J27" s="39"/>
      <c r="K27" s="39"/>
      <c r="L27" s="39"/>
      <c r="M27" s="39"/>
    </row>
    <row r="28" spans="1:29">
      <c r="A28" s="467" t="s">
        <v>198</v>
      </c>
      <c r="B28" s="468"/>
      <c r="C28" s="468"/>
      <c r="D28" s="39"/>
      <c r="E28" s="39"/>
      <c r="F28" s="39"/>
      <c r="G28" s="39"/>
      <c r="H28" s="39"/>
      <c r="I28" s="39"/>
      <c r="J28" s="39"/>
      <c r="K28" s="39"/>
      <c r="L28" s="39"/>
      <c r="M28" s="39"/>
    </row>
    <row r="29" spans="1:29">
      <c r="A29" s="39"/>
      <c r="B29" s="39"/>
      <c r="C29" s="39"/>
      <c r="D29" s="39"/>
      <c r="E29" s="39"/>
      <c r="F29" s="39"/>
      <c r="G29" s="39"/>
      <c r="H29" s="39"/>
      <c r="I29" s="39"/>
      <c r="J29" s="39"/>
      <c r="K29" s="39"/>
      <c r="L29" s="39"/>
      <c r="M29" s="39"/>
    </row>
    <row r="30" spans="1:29">
      <c r="B30" s="39"/>
      <c r="C30" s="39"/>
      <c r="D30" s="39"/>
      <c r="E30" s="39"/>
      <c r="F30" s="39"/>
      <c r="G30" s="39"/>
      <c r="H30" s="39"/>
      <c r="I30" s="39"/>
      <c r="J30" s="39"/>
      <c r="K30" s="39"/>
      <c r="L30" s="39"/>
      <c r="M30" s="39"/>
    </row>
    <row r="31" spans="1:29">
      <c r="B31" s="39"/>
      <c r="C31" s="39"/>
      <c r="D31" s="39"/>
      <c r="E31" s="39"/>
      <c r="F31" s="39"/>
      <c r="G31" s="39"/>
      <c r="H31" s="39"/>
      <c r="I31" s="39"/>
      <c r="J31" s="39"/>
      <c r="K31" s="39"/>
      <c r="L31" s="39"/>
      <c r="M31" s="39"/>
    </row>
    <row r="32" spans="1:29">
      <c r="B32" s="39"/>
      <c r="C32" s="39"/>
      <c r="D32" s="39"/>
      <c r="E32" s="39"/>
      <c r="F32" s="39"/>
      <c r="G32" s="39"/>
      <c r="H32" s="39"/>
      <c r="I32" s="39"/>
      <c r="J32" s="39"/>
      <c r="K32" s="39"/>
      <c r="L32" s="39"/>
      <c r="M32" s="39"/>
    </row>
    <row r="33" spans="2:13">
      <c r="B33" s="39"/>
      <c r="C33" s="39"/>
      <c r="D33" s="39"/>
      <c r="E33" s="39"/>
      <c r="F33" s="39"/>
      <c r="G33" s="39"/>
      <c r="H33" s="39"/>
      <c r="I33" s="39"/>
      <c r="J33" s="39"/>
      <c r="K33" s="39"/>
      <c r="L33" s="39"/>
      <c r="M33" s="39"/>
    </row>
    <row r="34" spans="2:13">
      <c r="B34" s="39"/>
      <c r="C34" s="39"/>
      <c r="D34" s="39"/>
      <c r="E34" s="39"/>
      <c r="F34" s="39"/>
      <c r="G34" s="39"/>
      <c r="H34" s="39"/>
      <c r="I34" s="39"/>
      <c r="J34" s="39"/>
      <c r="K34" s="39"/>
      <c r="L34" s="39"/>
      <c r="M34" s="39"/>
    </row>
    <row r="35" spans="2:13">
      <c r="B35" s="39"/>
      <c r="C35" s="39"/>
      <c r="D35" s="39"/>
      <c r="E35" s="39"/>
      <c r="F35" s="39"/>
      <c r="G35" s="39"/>
      <c r="H35" s="39"/>
      <c r="I35" s="39"/>
      <c r="J35" s="39"/>
      <c r="K35" s="39"/>
      <c r="L35" s="39"/>
      <c r="M35" s="39"/>
    </row>
    <row r="36" spans="2:13">
      <c r="B36" s="39"/>
      <c r="C36" s="39"/>
      <c r="D36" s="39"/>
      <c r="E36" s="39"/>
      <c r="F36" s="39"/>
      <c r="G36" s="39"/>
      <c r="H36" s="39"/>
      <c r="I36" s="39"/>
      <c r="J36" s="39"/>
      <c r="K36" s="39"/>
      <c r="L36" s="39"/>
      <c r="M36" s="39"/>
    </row>
    <row r="37" spans="2:13">
      <c r="B37" s="39"/>
      <c r="C37" s="39"/>
      <c r="D37" s="39"/>
      <c r="E37" s="39"/>
      <c r="F37" s="39"/>
      <c r="G37" s="39"/>
      <c r="H37" s="39"/>
      <c r="I37" s="39"/>
      <c r="J37" s="39"/>
      <c r="K37" s="39"/>
      <c r="L37" s="39"/>
      <c r="M37" s="39"/>
    </row>
    <row r="38" spans="2:13">
      <c r="B38" s="39"/>
      <c r="C38" s="39"/>
      <c r="D38" s="39"/>
      <c r="E38" s="39"/>
      <c r="F38" s="39"/>
      <c r="G38" s="39"/>
      <c r="H38" s="39"/>
      <c r="I38" s="39"/>
      <c r="J38" s="39"/>
      <c r="K38" s="39"/>
      <c r="L38" s="39"/>
      <c r="M38" s="39"/>
    </row>
    <row r="39" spans="2:13">
      <c r="B39" s="39"/>
      <c r="C39" s="39"/>
      <c r="D39" s="39"/>
      <c r="E39" s="39"/>
      <c r="F39" s="39"/>
      <c r="G39" s="39"/>
      <c r="H39" s="39"/>
      <c r="I39" s="39"/>
      <c r="J39" s="39"/>
      <c r="K39" s="39"/>
      <c r="L39" s="39"/>
      <c r="M39" s="39"/>
    </row>
    <row r="40" spans="2:13">
      <c r="B40" s="39"/>
      <c r="C40" s="39"/>
      <c r="D40" s="39"/>
      <c r="E40" s="39"/>
      <c r="F40" s="39"/>
      <c r="G40" s="39"/>
      <c r="H40" s="39"/>
      <c r="I40" s="39"/>
      <c r="J40" s="39"/>
      <c r="K40" s="39"/>
      <c r="L40" s="39"/>
      <c r="M40" s="39"/>
    </row>
    <row r="41" spans="2:13">
      <c r="B41" s="39"/>
      <c r="C41" s="39"/>
      <c r="D41" s="39"/>
      <c r="E41" s="39"/>
      <c r="F41" s="39"/>
      <c r="G41" s="39"/>
      <c r="H41" s="39"/>
      <c r="I41" s="39"/>
      <c r="J41" s="39"/>
      <c r="K41" s="39"/>
      <c r="L41" s="39"/>
      <c r="M41" s="39"/>
    </row>
    <row r="42" spans="2:13">
      <c r="B42" s="39"/>
      <c r="C42" s="39"/>
      <c r="D42" s="39"/>
      <c r="E42" s="39"/>
      <c r="F42" s="39"/>
      <c r="G42" s="39"/>
      <c r="H42" s="39"/>
      <c r="I42" s="39"/>
      <c r="J42" s="39"/>
      <c r="K42" s="39"/>
      <c r="L42" s="39"/>
      <c r="M42" s="39"/>
    </row>
    <row r="43" spans="2:13">
      <c r="B43" s="39"/>
      <c r="C43" s="39"/>
      <c r="D43" s="39"/>
      <c r="E43" s="39"/>
      <c r="F43" s="39"/>
      <c r="G43" s="39"/>
      <c r="H43" s="39"/>
      <c r="I43" s="39"/>
      <c r="J43" s="39"/>
      <c r="K43" s="39"/>
      <c r="L43" s="39"/>
      <c r="M43" s="39"/>
    </row>
    <row r="44" spans="2:13">
      <c r="B44" s="39"/>
      <c r="C44" s="39"/>
      <c r="D44" s="39"/>
      <c r="E44" s="39"/>
      <c r="F44" s="39"/>
      <c r="G44" s="39"/>
      <c r="H44" s="39"/>
      <c r="I44" s="39"/>
      <c r="J44" s="39"/>
      <c r="K44" s="39"/>
      <c r="L44" s="39"/>
      <c r="M44" s="39"/>
    </row>
  </sheetData>
  <mergeCells count="3">
    <mergeCell ref="A24:B24"/>
    <mergeCell ref="A28:C28"/>
    <mergeCell ref="A1:AC1"/>
  </mergeCells>
  <phoneticPr fontId="6" type="noConversion"/>
  <hyperlinks>
    <hyperlink ref="A28"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T51"/>
  <sheetViews>
    <sheetView showGridLines="0" zoomScale="115" zoomScaleNormal="115" workbookViewId="0">
      <pane xSplit="1" ySplit="3" topLeftCell="B4" activePane="bottomRight" state="frozen"/>
      <selection activeCell="AA43" sqref="AA43"/>
      <selection pane="topRight" activeCell="AA43" sqref="AA43"/>
      <selection pane="bottomLeft" activeCell="AA43" sqref="AA43"/>
      <selection pane="bottomRight" activeCell="A33" sqref="A33"/>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20" ht="24" customHeight="1">
      <c r="A1" s="488" t="s">
        <v>382</v>
      </c>
      <c r="B1" s="489"/>
      <c r="C1" s="489"/>
      <c r="D1" s="489"/>
      <c r="E1" s="489"/>
      <c r="F1" s="489"/>
      <c r="G1" s="489"/>
      <c r="H1" s="489"/>
      <c r="I1" s="489"/>
      <c r="J1" s="489"/>
      <c r="K1" s="489"/>
      <c r="L1" s="489"/>
      <c r="M1" s="489"/>
      <c r="N1" s="489"/>
      <c r="O1" s="489"/>
      <c r="P1" s="489"/>
      <c r="Q1" s="489"/>
      <c r="R1" s="489"/>
      <c r="S1" s="489"/>
      <c r="T1" s="489"/>
    </row>
    <row r="2" spans="1:20">
      <c r="A2" s="128"/>
      <c r="B2" s="128"/>
      <c r="C2" s="128"/>
      <c r="D2" s="128"/>
      <c r="E2" s="128"/>
      <c r="F2" s="128"/>
      <c r="G2" s="128"/>
      <c r="H2" s="128"/>
      <c r="I2" s="128"/>
      <c r="J2" s="128"/>
      <c r="K2" s="128"/>
      <c r="L2" s="128"/>
      <c r="M2" s="128"/>
      <c r="N2" s="128"/>
      <c r="O2" s="128"/>
      <c r="P2" s="128"/>
      <c r="Q2" s="128"/>
      <c r="R2" s="128"/>
      <c r="S2" s="128"/>
      <c r="T2" s="128"/>
    </row>
    <row r="3" spans="1:20">
      <c r="A3" s="129" t="s">
        <v>63</v>
      </c>
      <c r="B3" s="130" t="s">
        <v>89</v>
      </c>
      <c r="C3" s="131" t="s">
        <v>199</v>
      </c>
      <c r="D3" s="131" t="s">
        <v>202</v>
      </c>
      <c r="E3" s="131" t="s">
        <v>207</v>
      </c>
      <c r="F3" s="131" t="s">
        <v>210</v>
      </c>
      <c r="G3" s="131" t="s">
        <v>208</v>
      </c>
      <c r="H3" s="131" t="s">
        <v>212</v>
      </c>
      <c r="I3" s="131" t="s">
        <v>218</v>
      </c>
      <c r="J3" s="131" t="s">
        <v>228</v>
      </c>
      <c r="K3" s="130" t="s">
        <v>239</v>
      </c>
      <c r="L3" s="130" t="s">
        <v>272</v>
      </c>
      <c r="M3" s="130" t="s">
        <v>275</v>
      </c>
      <c r="N3" s="130" t="s">
        <v>280</v>
      </c>
      <c r="O3" s="130" t="s">
        <v>294</v>
      </c>
      <c r="P3" s="130" t="s">
        <v>302</v>
      </c>
      <c r="Q3" s="130" t="s">
        <v>311</v>
      </c>
      <c r="R3" s="130" t="s">
        <v>334</v>
      </c>
      <c r="S3" s="130" t="s">
        <v>348</v>
      </c>
      <c r="T3" s="130" t="s">
        <v>377</v>
      </c>
    </row>
    <row r="4" spans="1:20">
      <c r="A4" s="132" t="s">
        <v>56</v>
      </c>
      <c r="B4" s="78">
        <v>5154.634</v>
      </c>
      <c r="C4" s="78">
        <v>5158.4390000000003</v>
      </c>
      <c r="D4" s="78">
        <v>4915.0780000000004</v>
      </c>
      <c r="E4" s="78">
        <v>5211.9070000000002</v>
      </c>
      <c r="F4" s="78">
        <v>5278.6540000000005</v>
      </c>
      <c r="G4" s="78">
        <v>5116.0720000000001</v>
      </c>
      <c r="H4" s="78">
        <v>5217.0140000000001</v>
      </c>
      <c r="I4" s="78">
        <v>5338.1509999999998</v>
      </c>
      <c r="J4" s="78">
        <v>5716.5320000000002</v>
      </c>
      <c r="K4" s="78">
        <v>5502.6270000000004</v>
      </c>
      <c r="L4" s="78">
        <v>5467.8270000000002</v>
      </c>
      <c r="M4" s="247">
        <v>4893.1109999999999</v>
      </c>
      <c r="N4" s="247">
        <v>4867.1610000000001</v>
      </c>
      <c r="O4" s="247">
        <v>5700.6229999999996</v>
      </c>
      <c r="P4" s="247">
        <v>5572.8919999999998</v>
      </c>
      <c r="Q4" s="247">
        <v>5620.7560000000003</v>
      </c>
      <c r="R4" s="247">
        <v>6822.4539999999997</v>
      </c>
      <c r="S4" s="247">
        <v>6947.74</v>
      </c>
      <c r="T4" s="247">
        <v>6189.4189999999999</v>
      </c>
    </row>
    <row r="5" spans="1:20" ht="12.75" customHeight="1">
      <c r="A5" s="132" t="s">
        <v>55</v>
      </c>
      <c r="B5" s="78">
        <v>13427.102999999999</v>
      </c>
      <c r="C5" s="78">
        <v>13749.57</v>
      </c>
      <c r="D5" s="78">
        <v>13501.450999999999</v>
      </c>
      <c r="E5" s="78">
        <v>13454.217000000001</v>
      </c>
      <c r="F5" s="78">
        <v>13671.606</v>
      </c>
      <c r="G5" s="78">
        <v>13661.790999999999</v>
      </c>
      <c r="H5" s="78">
        <v>14456.194</v>
      </c>
      <c r="I5" s="78">
        <v>15508.155000000001</v>
      </c>
      <c r="J5" s="78">
        <v>15680.472</v>
      </c>
      <c r="K5" s="78">
        <v>16572.612000000001</v>
      </c>
      <c r="L5" s="78">
        <v>17258.054</v>
      </c>
      <c r="M5" s="247">
        <v>17710.435000000001</v>
      </c>
      <c r="N5" s="247">
        <v>18025.12</v>
      </c>
      <c r="O5" s="247">
        <v>19020.975999999999</v>
      </c>
      <c r="P5" s="247">
        <v>19669.421999999999</v>
      </c>
      <c r="Q5" s="247">
        <v>20600.666000000001</v>
      </c>
      <c r="R5" s="78">
        <v>21417.49</v>
      </c>
      <c r="S5" s="78">
        <v>23313.741999999998</v>
      </c>
      <c r="T5" s="78">
        <v>24350.913</v>
      </c>
    </row>
    <row r="6" spans="1:20">
      <c r="A6" s="132" t="s">
        <v>44</v>
      </c>
      <c r="B6" s="78">
        <v>123.989</v>
      </c>
      <c r="C6" s="78">
        <v>124.702</v>
      </c>
      <c r="D6" s="78">
        <v>123.589</v>
      </c>
      <c r="E6" s="78">
        <v>122.932</v>
      </c>
      <c r="F6" s="78">
        <v>119.709</v>
      </c>
      <c r="G6" s="78">
        <v>116.41500000000001</v>
      </c>
      <c r="H6" s="78">
        <v>128.91300000000001</v>
      </c>
      <c r="I6" s="78">
        <v>140.654</v>
      </c>
      <c r="J6" s="78">
        <v>140.87700000000001</v>
      </c>
      <c r="K6" s="78">
        <v>144.18600000000001</v>
      </c>
      <c r="L6" s="78">
        <v>146.24799999999999</v>
      </c>
      <c r="M6" s="247">
        <v>170.625</v>
      </c>
      <c r="N6" s="247">
        <v>181.17</v>
      </c>
      <c r="O6" s="247">
        <v>234.54900000000001</v>
      </c>
      <c r="P6" s="247">
        <v>277.93200000000002</v>
      </c>
      <c r="Q6" s="247">
        <v>278.48899999999998</v>
      </c>
      <c r="R6" s="247">
        <v>271.44299999999998</v>
      </c>
      <c r="S6" s="247">
        <v>267.86799999999999</v>
      </c>
      <c r="T6" s="247">
        <v>271.8</v>
      </c>
    </row>
    <row r="7" spans="1:20">
      <c r="A7" s="132" t="s">
        <v>118</v>
      </c>
      <c r="B7" s="78">
        <v>801.4</v>
      </c>
      <c r="C7" s="78">
        <v>832.75300000000004</v>
      </c>
      <c r="D7" s="78">
        <v>788.41499999999996</v>
      </c>
      <c r="E7" s="78">
        <v>834.04499999999996</v>
      </c>
      <c r="F7" s="78">
        <v>869.22500000000002</v>
      </c>
      <c r="G7" s="78">
        <v>831.601</v>
      </c>
      <c r="H7" s="78">
        <v>822.04499999999996</v>
      </c>
      <c r="I7" s="78">
        <v>786.10199999999998</v>
      </c>
      <c r="J7" s="78">
        <v>811.98299999999995</v>
      </c>
      <c r="K7" s="78">
        <v>823.53800000000001</v>
      </c>
      <c r="L7" s="78">
        <v>740.07799999999997</v>
      </c>
      <c r="M7" s="247">
        <v>646.56500000000005</v>
      </c>
      <c r="N7" s="247">
        <v>614.83100000000002</v>
      </c>
      <c r="O7" s="247">
        <v>684.67399999999998</v>
      </c>
      <c r="P7" s="247">
        <v>655.60400000000004</v>
      </c>
      <c r="Q7" s="247">
        <v>686.43799999999999</v>
      </c>
      <c r="R7" s="247">
        <v>767.53899999999999</v>
      </c>
      <c r="S7" s="247">
        <v>737.55600000000004</v>
      </c>
      <c r="T7" s="247">
        <v>644.6</v>
      </c>
    </row>
    <row r="8" spans="1:20">
      <c r="A8" s="132" t="s">
        <v>45</v>
      </c>
      <c r="B8" s="78">
        <v>240.495</v>
      </c>
      <c r="C8" s="78">
        <v>262.91000000000003</v>
      </c>
      <c r="D8" s="78">
        <v>259.92599999999999</v>
      </c>
      <c r="E8" s="78">
        <v>270.10700000000003</v>
      </c>
      <c r="F8" s="78">
        <v>281.84199999999998</v>
      </c>
      <c r="G8" s="78">
        <v>277.56299999999999</v>
      </c>
      <c r="H8" s="78">
        <v>351.94099999999997</v>
      </c>
      <c r="I8" s="78">
        <v>404.11700000000002</v>
      </c>
      <c r="J8" s="78">
        <v>440.60399999999998</v>
      </c>
      <c r="K8" s="78">
        <v>482.77100000000002</v>
      </c>
      <c r="L8" s="78">
        <v>712.51800000000003</v>
      </c>
      <c r="M8" s="247">
        <v>665.101</v>
      </c>
      <c r="N8" s="247">
        <v>676.64700000000005</v>
      </c>
      <c r="O8" s="247">
        <v>667.10299999999995</v>
      </c>
      <c r="P8" s="247">
        <v>665.77700000000004</v>
      </c>
      <c r="Q8" s="247">
        <v>675.78899999999999</v>
      </c>
      <c r="R8" s="78">
        <v>639.30799999999999</v>
      </c>
      <c r="S8" s="78">
        <v>670.28599999999994</v>
      </c>
      <c r="T8" s="78">
        <v>575.35699999999997</v>
      </c>
    </row>
    <row r="9" spans="1:20">
      <c r="A9" s="132" t="s">
        <v>119</v>
      </c>
      <c r="B9" s="78">
        <v>567.41300000000001</v>
      </c>
      <c r="C9" s="78">
        <v>588.77599999999995</v>
      </c>
      <c r="D9" s="78">
        <v>577.44500000000005</v>
      </c>
      <c r="E9" s="78">
        <v>607.375</v>
      </c>
      <c r="F9" s="78">
        <v>630.60299999999995</v>
      </c>
      <c r="G9" s="78">
        <v>605.82600000000002</v>
      </c>
      <c r="H9" s="78">
        <v>596.10199999999998</v>
      </c>
      <c r="I9" s="78">
        <v>571</v>
      </c>
      <c r="J9" s="78">
        <v>586.55999999999995</v>
      </c>
      <c r="K9" s="78">
        <v>609.70699999999999</v>
      </c>
      <c r="L9" s="78">
        <v>535.88</v>
      </c>
      <c r="M9" s="247">
        <v>462.84899999999999</v>
      </c>
      <c r="N9" s="247">
        <v>469.73</v>
      </c>
      <c r="O9" s="247">
        <v>545.55499999999995</v>
      </c>
      <c r="P9" s="247">
        <v>490.113</v>
      </c>
      <c r="Q9" s="247">
        <v>501.64299999999997</v>
      </c>
      <c r="R9" s="247">
        <v>606.42899999999997</v>
      </c>
      <c r="S9" s="247">
        <v>571.97699999999998</v>
      </c>
      <c r="T9" s="247">
        <v>482</v>
      </c>
    </row>
    <row r="10" spans="1:20">
      <c r="A10" s="132" t="s">
        <v>65</v>
      </c>
      <c r="B10" s="78">
        <v>141.17099999999999</v>
      </c>
      <c r="C10" s="78">
        <v>155.06700000000001</v>
      </c>
      <c r="D10" s="78">
        <v>151.22800000000001</v>
      </c>
      <c r="E10" s="78">
        <v>153.82599999999999</v>
      </c>
      <c r="F10" s="78">
        <v>168.048</v>
      </c>
      <c r="G10" s="78">
        <v>172.87100000000001</v>
      </c>
      <c r="H10" s="78">
        <v>202.41300000000001</v>
      </c>
      <c r="I10" s="78">
        <v>225.375</v>
      </c>
      <c r="J10" s="78">
        <v>252.364</v>
      </c>
      <c r="K10" s="78">
        <v>265.589</v>
      </c>
      <c r="L10" s="78">
        <v>293.87599999999998</v>
      </c>
      <c r="M10" s="247">
        <v>310.17899999999997</v>
      </c>
      <c r="N10" s="247">
        <v>317.78199999999998</v>
      </c>
      <c r="O10" s="247">
        <v>352.93599999999998</v>
      </c>
      <c r="P10" s="247">
        <v>377.35500000000002</v>
      </c>
      <c r="Q10" s="247">
        <v>403.66</v>
      </c>
      <c r="R10" s="78">
        <v>459.15600000000001</v>
      </c>
      <c r="S10" s="78">
        <v>458.26499999999999</v>
      </c>
      <c r="T10" s="78">
        <v>396.8</v>
      </c>
    </row>
    <row r="11" spans="1:20">
      <c r="A11" s="132" t="s">
        <v>120</v>
      </c>
      <c r="B11" s="78">
        <v>314.13600000000002</v>
      </c>
      <c r="C11" s="78">
        <v>339.45400000000001</v>
      </c>
      <c r="D11" s="78">
        <v>355.51900000000001</v>
      </c>
      <c r="E11" s="78">
        <v>370.93700000000001</v>
      </c>
      <c r="F11" s="78">
        <v>381.76600000000002</v>
      </c>
      <c r="G11" s="78">
        <v>406.81200000000001</v>
      </c>
      <c r="H11" s="78">
        <v>441.36900000000003</v>
      </c>
      <c r="I11" s="78">
        <v>538.36500000000001</v>
      </c>
      <c r="J11" s="78">
        <v>586.94000000000005</v>
      </c>
      <c r="K11" s="78">
        <v>455.13900000000001</v>
      </c>
      <c r="L11" s="78">
        <v>546.74300000000005</v>
      </c>
      <c r="M11" s="247">
        <v>480.32499999999999</v>
      </c>
      <c r="N11" s="247">
        <v>462.61799999999999</v>
      </c>
      <c r="O11" s="247">
        <v>489.21600000000001</v>
      </c>
      <c r="P11" s="247">
        <v>579.05200000000002</v>
      </c>
      <c r="Q11" s="247">
        <v>604.90599999999995</v>
      </c>
      <c r="R11" s="247">
        <v>652.36800000000005</v>
      </c>
      <c r="S11" s="247">
        <v>586.27700000000004</v>
      </c>
      <c r="T11" s="247">
        <v>613.9</v>
      </c>
    </row>
    <row r="12" spans="1:20">
      <c r="A12" s="132" t="s">
        <v>67</v>
      </c>
      <c r="B12" s="78">
        <v>206.005</v>
      </c>
      <c r="C12" s="78">
        <v>228.94200000000001</v>
      </c>
      <c r="D12" s="78">
        <v>223.953</v>
      </c>
      <c r="E12" s="78">
        <v>227.68799999999999</v>
      </c>
      <c r="F12" s="78">
        <v>242.61199999999999</v>
      </c>
      <c r="G12" s="78">
        <v>252.398</v>
      </c>
      <c r="H12" s="78">
        <v>295.89</v>
      </c>
      <c r="I12" s="78">
        <v>331.59100000000001</v>
      </c>
      <c r="J12" s="78">
        <v>378.49</v>
      </c>
      <c r="K12" s="78">
        <v>427.60700000000003</v>
      </c>
      <c r="L12" s="78">
        <v>458.76900000000001</v>
      </c>
      <c r="M12" s="247">
        <v>479.26400000000001</v>
      </c>
      <c r="N12" s="247">
        <v>455.96899999999999</v>
      </c>
      <c r="O12" s="247">
        <v>513.46199999999999</v>
      </c>
      <c r="P12" s="247">
        <v>521.202</v>
      </c>
      <c r="Q12" s="247">
        <v>563.94100000000003</v>
      </c>
      <c r="R12" s="78">
        <v>563.75599999999997</v>
      </c>
      <c r="S12" s="78">
        <v>614.91899999999998</v>
      </c>
      <c r="T12" s="78">
        <v>610.5</v>
      </c>
    </row>
    <row r="13" spans="1:20" ht="12.75" customHeight="1">
      <c r="A13" s="132" t="s">
        <v>57</v>
      </c>
      <c r="B13" s="78">
        <v>11260.597</v>
      </c>
      <c r="C13" s="78">
        <v>9106.7369999999992</v>
      </c>
      <c r="D13" s="78">
        <v>8570.34</v>
      </c>
      <c r="E13" s="78">
        <v>9177.0630000000001</v>
      </c>
      <c r="F13" s="78">
        <v>9512.3220000000001</v>
      </c>
      <c r="G13" s="78">
        <v>9409.4680000000008</v>
      </c>
      <c r="H13" s="78">
        <v>9482.9959999999992</v>
      </c>
      <c r="I13" s="78">
        <v>9976.1669999999995</v>
      </c>
      <c r="J13" s="78">
        <v>9525.1200000000008</v>
      </c>
      <c r="K13" s="78">
        <v>9365.0439999999999</v>
      </c>
      <c r="L13" s="78">
        <v>9168.1329999999998</v>
      </c>
      <c r="M13" s="247">
        <v>8186.6260000000002</v>
      </c>
      <c r="N13" s="247">
        <v>7428.442</v>
      </c>
      <c r="O13" s="247">
        <v>8647.1090000000004</v>
      </c>
      <c r="P13" s="247">
        <v>8424.5810000000001</v>
      </c>
      <c r="Q13" s="247">
        <v>8840.6460000000006</v>
      </c>
      <c r="R13" s="78">
        <v>9733.3389999999999</v>
      </c>
      <c r="S13" s="78">
        <v>9867.2659999999996</v>
      </c>
      <c r="T13" s="78">
        <v>8484.4</v>
      </c>
    </row>
    <row r="14" spans="1:20">
      <c r="A14" s="132" t="s">
        <v>68</v>
      </c>
      <c r="B14" s="78">
        <v>2263.299</v>
      </c>
      <c r="C14" s="78">
        <v>2355.6390000000001</v>
      </c>
      <c r="D14" s="78">
        <v>2256.7600000000002</v>
      </c>
      <c r="E14" s="78">
        <v>2386.6120000000001</v>
      </c>
      <c r="F14" s="78">
        <v>2397.4349999999999</v>
      </c>
      <c r="G14" s="78">
        <v>2384.73</v>
      </c>
      <c r="H14" s="78">
        <v>2303.4189999999999</v>
      </c>
      <c r="I14" s="78">
        <v>2213.1729999999998</v>
      </c>
      <c r="J14" s="78">
        <v>2170.5529999999999</v>
      </c>
      <c r="K14" s="78">
        <v>2257.0210000000002</v>
      </c>
      <c r="L14" s="78">
        <v>1959.963</v>
      </c>
      <c r="M14" s="247">
        <v>2424.3789999999999</v>
      </c>
      <c r="N14" s="247">
        <v>2225.8649999999998</v>
      </c>
      <c r="O14" s="247">
        <v>2427.9259999999999</v>
      </c>
      <c r="P14" s="247">
        <v>2729.6959999999999</v>
      </c>
      <c r="Q14" s="247">
        <v>2852.0439999999999</v>
      </c>
      <c r="R14" s="78" t="s">
        <v>47</v>
      </c>
      <c r="S14" s="78" t="s">
        <v>47</v>
      </c>
      <c r="T14" s="78">
        <v>2965.3</v>
      </c>
    </row>
    <row r="15" spans="1:20">
      <c r="A15" s="132" t="s">
        <v>69</v>
      </c>
      <c r="B15" s="78">
        <v>2299.0650000000001</v>
      </c>
      <c r="C15" s="78">
        <v>2316.5450000000001</v>
      </c>
      <c r="D15" s="78">
        <v>2245.5549999999998</v>
      </c>
      <c r="E15" s="78">
        <v>2409.5160000000001</v>
      </c>
      <c r="F15" s="78">
        <v>2538.61</v>
      </c>
      <c r="G15" s="78">
        <v>2531.0909999999999</v>
      </c>
      <c r="H15" s="78">
        <v>2309.2840000000001</v>
      </c>
      <c r="I15" s="78">
        <v>2276.89</v>
      </c>
      <c r="J15" s="78">
        <v>2277.9349999999999</v>
      </c>
      <c r="K15" s="78">
        <v>2213.3339999999998</v>
      </c>
      <c r="L15" s="78">
        <v>2106.0079999999998</v>
      </c>
      <c r="M15" s="247">
        <v>1972.9359999999999</v>
      </c>
      <c r="N15" s="247">
        <v>1967.819</v>
      </c>
      <c r="O15" s="247">
        <v>2324.7890000000002</v>
      </c>
      <c r="P15" s="247">
        <v>2316.1849999999999</v>
      </c>
      <c r="Q15" s="247">
        <v>2382.7399999999998</v>
      </c>
      <c r="R15" s="247">
        <v>2741.3870000000002</v>
      </c>
      <c r="S15" s="247">
        <v>2639.067</v>
      </c>
      <c r="T15" s="247">
        <v>2277.4490000000001</v>
      </c>
    </row>
    <row r="16" spans="1:20">
      <c r="A16" s="132" t="s">
        <v>70</v>
      </c>
      <c r="B16" s="78">
        <v>89.581999999999994</v>
      </c>
      <c r="C16" s="78">
        <v>86.082999999999998</v>
      </c>
      <c r="D16" s="78">
        <v>83.86</v>
      </c>
      <c r="E16" s="78">
        <v>83.584000000000003</v>
      </c>
      <c r="F16" s="78">
        <v>90.247</v>
      </c>
      <c r="G16" s="78">
        <v>92.108999999999995</v>
      </c>
      <c r="H16" s="78">
        <v>106.018</v>
      </c>
      <c r="I16" s="78">
        <v>103.914</v>
      </c>
      <c r="J16" s="78">
        <v>96.97</v>
      </c>
      <c r="K16" s="78">
        <v>95.366</v>
      </c>
      <c r="L16" s="78">
        <v>96.161000000000001</v>
      </c>
      <c r="M16" s="247">
        <v>89.436999999999998</v>
      </c>
      <c r="N16" s="247">
        <v>87.733999999999995</v>
      </c>
      <c r="O16" s="247">
        <v>88.643000000000001</v>
      </c>
      <c r="P16" s="247">
        <v>93.793999999999997</v>
      </c>
      <c r="Q16" s="247">
        <v>104.989</v>
      </c>
      <c r="R16" s="78">
        <v>130.40899999999999</v>
      </c>
      <c r="S16" s="78">
        <v>161.83600000000001</v>
      </c>
      <c r="T16" s="78">
        <v>154.4</v>
      </c>
    </row>
    <row r="17" spans="1:20">
      <c r="A17" s="132" t="s">
        <v>58</v>
      </c>
      <c r="B17" s="78">
        <v>2499.9839999999999</v>
      </c>
      <c r="C17" s="78">
        <v>2395.317</v>
      </c>
      <c r="D17" s="78">
        <v>2370.5790000000002</v>
      </c>
      <c r="E17" s="78">
        <v>2577.89</v>
      </c>
      <c r="F17" s="78">
        <v>2669.5070000000001</v>
      </c>
      <c r="G17" s="78">
        <v>2551.1509999999998</v>
      </c>
      <c r="H17" s="78">
        <v>2435.2199999999998</v>
      </c>
      <c r="I17" s="78">
        <v>2349.7069999999999</v>
      </c>
      <c r="J17" s="78">
        <v>2516.0320000000002</v>
      </c>
      <c r="K17" s="78">
        <v>2628.8530000000001</v>
      </c>
      <c r="L17" s="78">
        <v>2451.4630000000002</v>
      </c>
      <c r="M17" s="247">
        <v>2256.6370000000002</v>
      </c>
      <c r="N17" s="247">
        <v>2185.732</v>
      </c>
      <c r="O17" s="247">
        <v>2530.0439999999999</v>
      </c>
      <c r="P17" s="247">
        <v>2443.011</v>
      </c>
      <c r="Q17" s="247">
        <v>2507.4520000000002</v>
      </c>
      <c r="R17" s="247">
        <v>2843.5430000000001</v>
      </c>
      <c r="S17" s="247">
        <v>2767.2730000000001</v>
      </c>
      <c r="T17" s="247">
        <v>2456</v>
      </c>
    </row>
    <row r="18" spans="1:20">
      <c r="A18" s="132" t="s">
        <v>59</v>
      </c>
      <c r="B18" s="78">
        <v>1767.807</v>
      </c>
      <c r="C18" s="78">
        <v>2230.634</v>
      </c>
      <c r="D18" s="78">
        <v>2087.2579999999998</v>
      </c>
      <c r="E18" s="78">
        <v>2131.7559999999999</v>
      </c>
      <c r="F18" s="78">
        <v>2215.1280000000002</v>
      </c>
      <c r="G18" s="78">
        <v>2086.4</v>
      </c>
      <c r="H18" s="78">
        <v>2588.607</v>
      </c>
      <c r="I18" s="78">
        <v>3115.17</v>
      </c>
      <c r="J18" s="78">
        <v>3016.8110000000001</v>
      </c>
      <c r="K18" s="78">
        <v>2803.1529999999998</v>
      </c>
      <c r="L18" s="78">
        <v>2726.442</v>
      </c>
      <c r="M18" s="247">
        <v>2945.0619999999999</v>
      </c>
      <c r="N18" s="247">
        <v>3411.5149999999999</v>
      </c>
      <c r="O18" s="247">
        <v>3600.4580000000001</v>
      </c>
      <c r="P18" s="247">
        <v>4012.59</v>
      </c>
      <c r="Q18" s="247">
        <v>4239.1679999999997</v>
      </c>
      <c r="R18" s="247">
        <v>4821.4790000000003</v>
      </c>
      <c r="S18" s="247">
        <v>4638.9769999999999</v>
      </c>
      <c r="T18" s="247">
        <v>4196.8599999999997</v>
      </c>
    </row>
    <row r="19" spans="1:20">
      <c r="A19" s="132" t="s">
        <v>71</v>
      </c>
      <c r="B19" s="78">
        <v>806.94600000000003</v>
      </c>
      <c r="C19" s="78">
        <v>781.07299999999998</v>
      </c>
      <c r="D19" s="78">
        <v>806.49300000000005</v>
      </c>
      <c r="E19" s="78">
        <v>850.14200000000005</v>
      </c>
      <c r="F19" s="78">
        <v>941.97799999999995</v>
      </c>
      <c r="G19" s="78">
        <v>997.47400000000005</v>
      </c>
      <c r="H19" s="78">
        <v>1106.998</v>
      </c>
      <c r="I19" s="78">
        <v>1190.8969999999999</v>
      </c>
      <c r="J19" s="78">
        <v>1331.2619999999999</v>
      </c>
      <c r="K19" s="78">
        <v>1389.932</v>
      </c>
      <c r="L19" s="78">
        <v>1531.45</v>
      </c>
      <c r="M19" s="247">
        <v>1590.86</v>
      </c>
      <c r="N19" s="247">
        <v>1755.9269999999999</v>
      </c>
      <c r="O19" s="247">
        <v>1967.3009999999999</v>
      </c>
      <c r="P19" s="247">
        <v>1896.96</v>
      </c>
      <c r="Q19" s="247">
        <v>2221.8180000000002</v>
      </c>
      <c r="R19" s="247">
        <v>2446.6260000000002</v>
      </c>
      <c r="S19" s="247">
        <v>2632.4059999999999</v>
      </c>
      <c r="T19" s="247">
        <v>2502.2399999999998</v>
      </c>
    </row>
    <row r="20" spans="1:20">
      <c r="A20" s="132" t="s">
        <v>72</v>
      </c>
      <c r="B20" s="78">
        <v>44.552999999999997</v>
      </c>
      <c r="C20" s="78">
        <v>46.377000000000002</v>
      </c>
      <c r="D20" s="78">
        <v>46.779000000000003</v>
      </c>
      <c r="E20" s="78">
        <v>46.509</v>
      </c>
      <c r="F20" s="78">
        <v>51.335000000000001</v>
      </c>
      <c r="G20" s="78">
        <v>53.719000000000001</v>
      </c>
      <c r="H20" s="78">
        <v>64.738</v>
      </c>
      <c r="I20" s="78">
        <v>75.903000000000006</v>
      </c>
      <c r="J20" s="78">
        <v>78.763000000000005</v>
      </c>
      <c r="K20" s="78">
        <v>91.923000000000002</v>
      </c>
      <c r="L20" s="78">
        <v>101.301</v>
      </c>
      <c r="M20" s="247">
        <v>110.492</v>
      </c>
      <c r="N20" s="247">
        <v>120.15300000000001</v>
      </c>
      <c r="O20" s="247">
        <v>124.57899999999999</v>
      </c>
      <c r="P20" s="247">
        <v>131.928</v>
      </c>
      <c r="Q20" s="247">
        <v>138.08799999999999</v>
      </c>
      <c r="R20" s="247">
        <v>154.50899999999999</v>
      </c>
      <c r="S20" s="247">
        <v>171.476</v>
      </c>
      <c r="T20" s="78">
        <v>180.3</v>
      </c>
    </row>
    <row r="21" spans="1:20">
      <c r="A21" s="132" t="s">
        <v>51</v>
      </c>
      <c r="B21" s="78">
        <v>167.73599999999999</v>
      </c>
      <c r="C21" s="78">
        <v>215.26499999999999</v>
      </c>
      <c r="D21" s="78">
        <v>211.53299999999999</v>
      </c>
      <c r="E21" s="78">
        <v>222.00899999999999</v>
      </c>
      <c r="F21" s="78">
        <v>239.56100000000001</v>
      </c>
      <c r="G21" s="78">
        <v>238.86500000000001</v>
      </c>
      <c r="H21" s="78">
        <v>208.99600000000001</v>
      </c>
      <c r="I21" s="78">
        <v>208.143</v>
      </c>
      <c r="J21" s="78">
        <v>203.47200000000001</v>
      </c>
      <c r="K21" s="78">
        <v>200.48500000000001</v>
      </c>
      <c r="L21" s="78">
        <v>184.09800000000001</v>
      </c>
      <c r="M21" s="247">
        <v>156.29499999999999</v>
      </c>
      <c r="N21" s="247">
        <v>145.51900000000001</v>
      </c>
      <c r="O21" s="247">
        <v>153.99700000000001</v>
      </c>
      <c r="P21" s="247">
        <v>153.35599999999999</v>
      </c>
      <c r="Q21" s="247">
        <v>156.238</v>
      </c>
      <c r="R21" s="247">
        <v>252.43</v>
      </c>
      <c r="S21" s="247">
        <v>262.57600000000002</v>
      </c>
      <c r="T21" s="78">
        <v>243.5</v>
      </c>
    </row>
    <row r="22" spans="1:20">
      <c r="A22" s="132" t="s">
        <v>52</v>
      </c>
      <c r="B22" s="78">
        <v>62.326000000000001</v>
      </c>
      <c r="C22" s="78">
        <v>75.325999999999993</v>
      </c>
      <c r="D22" s="78">
        <v>74.67</v>
      </c>
      <c r="E22" s="78">
        <v>73.257999999999996</v>
      </c>
      <c r="F22" s="78">
        <v>77.858000000000004</v>
      </c>
      <c r="G22" s="78">
        <v>76.376000000000005</v>
      </c>
      <c r="H22" s="78">
        <v>82.32</v>
      </c>
      <c r="I22" s="78">
        <v>91.662000000000006</v>
      </c>
      <c r="J22" s="78">
        <v>98.647000000000006</v>
      </c>
      <c r="K22" s="78">
        <v>212.28399999999999</v>
      </c>
      <c r="L22" s="78">
        <v>213.87299999999999</v>
      </c>
      <c r="M22" s="247">
        <v>194.279</v>
      </c>
      <c r="N22" s="247">
        <v>204.203</v>
      </c>
      <c r="O22" s="247">
        <v>216.58500000000001</v>
      </c>
      <c r="P22" s="247">
        <v>223.48400000000001</v>
      </c>
      <c r="Q22" s="247">
        <v>213.01300000000001</v>
      </c>
      <c r="R22" s="247">
        <v>238.76</v>
      </c>
      <c r="S22" s="247">
        <v>258.613</v>
      </c>
      <c r="T22" s="78">
        <v>259.99599999999998</v>
      </c>
    </row>
    <row r="23" spans="1:20">
      <c r="A23" s="132" t="s">
        <v>74</v>
      </c>
      <c r="B23" s="78">
        <v>193.143</v>
      </c>
      <c r="C23" s="78">
        <v>201.67400000000001</v>
      </c>
      <c r="D23" s="78">
        <v>170.38</v>
      </c>
      <c r="E23" s="78">
        <v>173.48400000000001</v>
      </c>
      <c r="F23" s="78">
        <v>191.43700000000001</v>
      </c>
      <c r="G23" s="78">
        <v>198.63399999999999</v>
      </c>
      <c r="H23" s="78">
        <v>250.95500000000001</v>
      </c>
      <c r="I23" s="78">
        <v>285.351</v>
      </c>
      <c r="J23" s="78">
        <v>372.10399999999998</v>
      </c>
      <c r="K23" s="78">
        <v>424.02300000000002</v>
      </c>
      <c r="L23" s="78">
        <v>426.93900000000002</v>
      </c>
      <c r="M23" s="247">
        <v>417.589</v>
      </c>
      <c r="N23" s="247">
        <v>415.666</v>
      </c>
      <c r="O23" s="247">
        <v>438.14299999999997</v>
      </c>
      <c r="P23" s="247">
        <v>447.46499999999997</v>
      </c>
      <c r="Q23" s="247">
        <v>464.25200000000001</v>
      </c>
      <c r="R23" s="247">
        <v>620.87099999999998</v>
      </c>
      <c r="S23" s="247">
        <v>608.875</v>
      </c>
      <c r="T23" s="78" t="s">
        <v>47</v>
      </c>
    </row>
    <row r="24" spans="1:20">
      <c r="A24" s="132" t="s">
        <v>75</v>
      </c>
      <c r="B24" s="78">
        <v>32.840000000000003</v>
      </c>
      <c r="C24" s="78">
        <v>32.122999999999998</v>
      </c>
      <c r="D24" s="78">
        <v>30.88</v>
      </c>
      <c r="E24" s="78">
        <v>31.530999999999999</v>
      </c>
      <c r="F24" s="78">
        <v>32.399000000000001</v>
      </c>
      <c r="G24" s="78">
        <v>33.286999999999999</v>
      </c>
      <c r="H24" s="78">
        <v>34.993000000000002</v>
      </c>
      <c r="I24" s="78">
        <v>33.692999999999998</v>
      </c>
      <c r="J24" s="78">
        <v>38.823999999999998</v>
      </c>
      <c r="K24" s="78">
        <v>45.752000000000002</v>
      </c>
      <c r="L24" s="78">
        <v>41.323999999999998</v>
      </c>
      <c r="M24" s="247">
        <v>47.792000000000002</v>
      </c>
      <c r="N24" s="247">
        <v>67.322999999999993</v>
      </c>
      <c r="O24" s="247">
        <v>82.885000000000005</v>
      </c>
      <c r="P24" s="247">
        <v>96.611999999999995</v>
      </c>
      <c r="Q24" s="247">
        <v>112.67100000000001</v>
      </c>
      <c r="R24" s="78">
        <v>129.196</v>
      </c>
      <c r="S24" s="78">
        <v>145.529</v>
      </c>
      <c r="T24" s="78">
        <v>155</v>
      </c>
    </row>
    <row r="25" spans="1:20">
      <c r="A25" s="132" t="s">
        <v>77</v>
      </c>
      <c r="B25" s="78">
        <v>32.567</v>
      </c>
      <c r="C25" s="78">
        <v>34.587000000000003</v>
      </c>
      <c r="D25" s="78">
        <v>34.195</v>
      </c>
      <c r="E25" s="78">
        <v>34.103999999999999</v>
      </c>
      <c r="F25" s="78">
        <v>34.655000000000001</v>
      </c>
      <c r="G25" s="78">
        <v>35.731000000000002</v>
      </c>
      <c r="H25" s="78">
        <v>40.573999999999998</v>
      </c>
      <c r="I25" s="78">
        <v>43.515000000000001</v>
      </c>
      <c r="J25" s="78">
        <v>53.325000000000003</v>
      </c>
      <c r="K25" s="78">
        <v>56.508000000000003</v>
      </c>
      <c r="L25" s="78">
        <v>61.27</v>
      </c>
      <c r="M25" s="247">
        <v>65.938000000000002</v>
      </c>
      <c r="N25" s="247">
        <v>69.608999999999995</v>
      </c>
      <c r="O25" s="247">
        <v>67.519000000000005</v>
      </c>
      <c r="P25" s="247">
        <v>66.697000000000003</v>
      </c>
      <c r="Q25" s="247">
        <v>64.206999999999994</v>
      </c>
      <c r="R25" s="247">
        <v>73.483000000000004</v>
      </c>
      <c r="S25" s="247">
        <v>89.671000000000006</v>
      </c>
      <c r="T25" s="78">
        <v>102</v>
      </c>
    </row>
    <row r="26" spans="1:20">
      <c r="A26" s="132" t="s">
        <v>122</v>
      </c>
      <c r="B26" s="78">
        <v>233.07400000000001</v>
      </c>
      <c r="C26" s="78">
        <v>243.477</v>
      </c>
      <c r="D26" s="78">
        <v>225.43799999999999</v>
      </c>
      <c r="E26" s="78">
        <v>246.827</v>
      </c>
      <c r="F26" s="78">
        <v>276.11</v>
      </c>
      <c r="G26" s="78">
        <v>280.18700000000001</v>
      </c>
      <c r="H26" s="78">
        <v>315.34100000000001</v>
      </c>
      <c r="I26" s="78">
        <v>320.637</v>
      </c>
      <c r="J26" s="78">
        <v>365.745</v>
      </c>
      <c r="K26" s="78">
        <v>382.08699999999999</v>
      </c>
      <c r="L26" s="78">
        <v>354.72</v>
      </c>
      <c r="M26" s="247">
        <v>329.96699999999998</v>
      </c>
      <c r="N26" s="247">
        <v>337.63299999999998</v>
      </c>
      <c r="O26" s="247">
        <v>382.01</v>
      </c>
      <c r="P26" s="247">
        <v>359.86</v>
      </c>
      <c r="Q26" s="247">
        <v>353.96199999999999</v>
      </c>
      <c r="R26" s="247">
        <v>375.35300000000001</v>
      </c>
      <c r="S26" s="247">
        <v>365.02600000000001</v>
      </c>
      <c r="T26" s="247">
        <v>333.2</v>
      </c>
    </row>
    <row r="27" spans="1:20" ht="12.75" customHeight="1">
      <c r="A27" s="132" t="s">
        <v>79</v>
      </c>
      <c r="B27" s="78">
        <v>55.670999999999999</v>
      </c>
      <c r="C27" s="78">
        <v>64.768000000000001</v>
      </c>
      <c r="D27" s="78">
        <v>64.552000000000007</v>
      </c>
      <c r="E27" s="78">
        <v>64.221999999999994</v>
      </c>
      <c r="F27" s="78">
        <v>68.393000000000001</v>
      </c>
      <c r="G27" s="78">
        <v>72.991</v>
      </c>
      <c r="H27" s="78">
        <v>86.738</v>
      </c>
      <c r="I27" s="78">
        <v>98.578999999999994</v>
      </c>
      <c r="J27" s="78">
        <v>117.569</v>
      </c>
      <c r="K27" s="78">
        <v>130.72399999999999</v>
      </c>
      <c r="L27" s="78">
        <v>149.65199999999999</v>
      </c>
      <c r="M27" s="247">
        <v>155.65600000000001</v>
      </c>
      <c r="N27" s="247">
        <v>163.78899999999999</v>
      </c>
      <c r="O27" s="247">
        <v>180.184</v>
      </c>
      <c r="P27" s="247">
        <v>184.548</v>
      </c>
      <c r="Q27" s="247">
        <v>197.23400000000001</v>
      </c>
      <c r="R27" s="247">
        <v>209.59100000000001</v>
      </c>
      <c r="S27" s="247">
        <v>239.00200000000001</v>
      </c>
      <c r="T27" s="78">
        <v>232</v>
      </c>
    </row>
    <row r="28" spans="1:20">
      <c r="A28" s="132" t="s">
        <v>80</v>
      </c>
      <c r="B28" s="78">
        <v>61.738</v>
      </c>
      <c r="C28" s="78">
        <v>65.224999999999994</v>
      </c>
      <c r="D28" s="78">
        <v>62.356999999999999</v>
      </c>
      <c r="E28" s="78">
        <v>63.067</v>
      </c>
      <c r="F28" s="78">
        <v>67.433000000000007</v>
      </c>
      <c r="G28" s="78">
        <v>75.307000000000002</v>
      </c>
      <c r="H28" s="78">
        <v>100.56100000000001</v>
      </c>
      <c r="I28" s="78">
        <v>104.386</v>
      </c>
      <c r="J28" s="78">
        <v>130.74700000000001</v>
      </c>
      <c r="K28" s="78">
        <v>141.93299999999999</v>
      </c>
      <c r="L28" s="78">
        <v>140.13499999999999</v>
      </c>
      <c r="M28" s="247">
        <v>131.42699999999999</v>
      </c>
      <c r="N28" s="247">
        <v>132.19399999999999</v>
      </c>
      <c r="O28" s="247">
        <v>155.22499999999999</v>
      </c>
      <c r="P28" s="247">
        <v>162.376</v>
      </c>
      <c r="Q28" s="247">
        <v>171.88499999999999</v>
      </c>
      <c r="R28" s="247">
        <v>190.71299999999999</v>
      </c>
      <c r="S28" s="247">
        <v>197.453</v>
      </c>
      <c r="T28" s="247">
        <v>187.87799999999999</v>
      </c>
    </row>
    <row r="29" spans="1:20">
      <c r="A29" s="132" t="s">
        <v>54</v>
      </c>
      <c r="B29" s="79">
        <v>249.39</v>
      </c>
      <c r="C29" s="79">
        <v>278.30200000000002</v>
      </c>
      <c r="D29" s="78">
        <v>266.63200000000001</v>
      </c>
      <c r="E29" s="78">
        <v>268.55900000000003</v>
      </c>
      <c r="F29" s="78">
        <v>269.93400000000003</v>
      </c>
      <c r="G29" s="105">
        <v>268.79399999999998</v>
      </c>
      <c r="H29" s="105">
        <v>290.02199999999999</v>
      </c>
      <c r="I29" s="105">
        <v>306.70299999999997</v>
      </c>
      <c r="J29" s="105">
        <v>337.67899999999997</v>
      </c>
      <c r="K29" s="105">
        <v>389.27300000000002</v>
      </c>
      <c r="L29" s="105">
        <v>402.70499999999998</v>
      </c>
      <c r="M29" s="248">
        <v>397.71100000000001</v>
      </c>
      <c r="N29" s="248">
        <v>404.46</v>
      </c>
      <c r="O29" s="248">
        <v>455.54500000000002</v>
      </c>
      <c r="P29" s="248">
        <v>443.73</v>
      </c>
      <c r="Q29" s="248">
        <v>434.50299999999999</v>
      </c>
      <c r="R29" s="248">
        <v>432.84800000000001</v>
      </c>
      <c r="S29" s="248">
        <v>442.49200000000002</v>
      </c>
      <c r="T29" s="248">
        <v>443</v>
      </c>
    </row>
    <row r="30" spans="1:20">
      <c r="A30" s="132" t="s">
        <v>81</v>
      </c>
      <c r="B30" s="78">
        <v>454.2</v>
      </c>
      <c r="C30" s="78">
        <v>504.61200000000002</v>
      </c>
      <c r="D30" s="78">
        <v>491.29399999999998</v>
      </c>
      <c r="E30" s="78">
        <v>553.00300000000004</v>
      </c>
      <c r="F30" s="78">
        <v>594.59799999999996</v>
      </c>
      <c r="G30" s="78">
        <v>587.56200000000001</v>
      </c>
      <c r="H30" s="78">
        <v>543.70600000000002</v>
      </c>
      <c r="I30" s="78">
        <v>478.678</v>
      </c>
      <c r="J30" s="78">
        <v>577.18200000000002</v>
      </c>
      <c r="K30" s="78">
        <v>575.4</v>
      </c>
      <c r="L30" s="78">
        <v>515.33000000000004</v>
      </c>
      <c r="M30" s="247">
        <v>480.32600000000002</v>
      </c>
      <c r="N30" s="247">
        <v>454.09399999999999</v>
      </c>
      <c r="O30" s="247">
        <v>484.24200000000002</v>
      </c>
      <c r="P30" s="247">
        <v>473.33</v>
      </c>
      <c r="Q30" s="247">
        <v>503.84100000000001</v>
      </c>
      <c r="R30" s="247">
        <v>606.822</v>
      </c>
      <c r="S30" s="247">
        <v>630.42600000000004</v>
      </c>
      <c r="T30" s="247">
        <v>544.6</v>
      </c>
    </row>
    <row r="31" spans="1:20">
      <c r="A31" s="80" t="s">
        <v>365</v>
      </c>
      <c r="B31" s="38"/>
      <c r="C31" s="38"/>
      <c r="D31" s="38"/>
      <c r="E31" s="38"/>
      <c r="F31" s="38"/>
      <c r="G31" s="38"/>
      <c r="H31" s="38"/>
      <c r="I31" s="38"/>
    </row>
    <row r="32" spans="1:20">
      <c r="A32" s="192" t="s">
        <v>380</v>
      </c>
      <c r="B32" s="39"/>
      <c r="C32" s="39"/>
      <c r="D32" s="39"/>
      <c r="E32" s="39"/>
      <c r="F32" s="39"/>
      <c r="G32" s="39"/>
      <c r="H32" s="39"/>
      <c r="I32" s="39"/>
    </row>
    <row r="33" spans="1:9">
      <c r="A33" s="108" t="s">
        <v>364</v>
      </c>
      <c r="B33" s="39"/>
      <c r="C33" s="39"/>
      <c r="D33" s="39"/>
      <c r="E33" s="39"/>
      <c r="F33" s="39"/>
      <c r="G33" s="39"/>
      <c r="H33" s="39"/>
      <c r="I33" s="39"/>
    </row>
    <row r="34" spans="1:9">
      <c r="A34" s="91" t="s">
        <v>198</v>
      </c>
      <c r="B34" s="39"/>
      <c r="C34" s="39"/>
      <c r="D34" s="39"/>
      <c r="E34" s="39"/>
      <c r="F34" s="39"/>
      <c r="G34" s="39"/>
      <c r="H34" s="39"/>
      <c r="I34" s="39"/>
    </row>
    <row r="35" spans="1:9">
      <c r="A35" s="39"/>
      <c r="B35" s="39"/>
      <c r="C35" s="39"/>
      <c r="D35" s="39"/>
      <c r="E35" s="39"/>
      <c r="F35" s="39"/>
      <c r="G35" s="39"/>
      <c r="H35" s="39"/>
      <c r="I35" s="39"/>
    </row>
    <row r="36" spans="1:9">
      <c r="A36" s="39"/>
      <c r="B36" s="39"/>
      <c r="C36" s="39"/>
      <c r="D36" s="39"/>
      <c r="E36" s="39"/>
      <c r="F36" s="39"/>
      <c r="G36" s="39"/>
      <c r="H36" s="39"/>
      <c r="I36" s="39"/>
    </row>
    <row r="37" spans="1:9">
      <c r="A37" s="39"/>
      <c r="B37" s="39"/>
      <c r="C37" s="39"/>
      <c r="D37" s="39"/>
      <c r="E37" s="39"/>
      <c r="F37" s="39"/>
      <c r="G37" s="39"/>
      <c r="H37" s="39"/>
      <c r="I37" s="39"/>
    </row>
    <row r="38" spans="1:9">
      <c r="A38" s="39"/>
      <c r="B38" s="39"/>
      <c r="C38" s="39"/>
      <c r="D38" s="39"/>
      <c r="E38" s="39"/>
      <c r="F38" s="39"/>
      <c r="G38" s="39"/>
      <c r="H38" s="39"/>
      <c r="I38" s="39"/>
    </row>
    <row r="39" spans="1:9">
      <c r="A39" s="39"/>
      <c r="B39" s="39"/>
      <c r="C39" s="39"/>
      <c r="D39" s="39"/>
      <c r="E39" s="39"/>
      <c r="F39" s="39"/>
      <c r="G39" s="39"/>
      <c r="H39" s="39"/>
      <c r="I39" s="39"/>
    </row>
    <row r="40" spans="1:9">
      <c r="A40" s="39"/>
      <c r="B40" s="39"/>
      <c r="C40" s="39"/>
      <c r="D40" s="39"/>
      <c r="E40" s="39"/>
      <c r="F40" s="39"/>
      <c r="G40" s="39"/>
      <c r="H40" s="39"/>
      <c r="I40" s="39"/>
    </row>
    <row r="41" spans="1:9">
      <c r="A41" s="73"/>
      <c r="B41" s="73"/>
      <c r="C41" s="73"/>
      <c r="D41" s="73"/>
      <c r="E41" s="73"/>
      <c r="F41" s="73"/>
      <c r="G41" s="73"/>
      <c r="H41" s="73"/>
      <c r="I41" s="73"/>
    </row>
    <row r="42" spans="1:9">
      <c r="A42" s="39"/>
      <c r="B42" s="73"/>
      <c r="C42" s="73"/>
      <c r="D42" s="73"/>
      <c r="E42" s="73"/>
      <c r="F42" s="73"/>
      <c r="G42" s="73"/>
      <c r="H42" s="73"/>
      <c r="I42" s="73"/>
    </row>
    <row r="43" spans="1:9">
      <c r="A43" s="39"/>
      <c r="B43" s="73"/>
      <c r="C43" s="73"/>
      <c r="D43" s="73"/>
      <c r="E43" s="73"/>
      <c r="F43" s="73"/>
      <c r="G43" s="73"/>
      <c r="H43" s="73"/>
      <c r="I43" s="73"/>
    </row>
    <row r="44" spans="1:9">
      <c r="A44" s="39"/>
      <c r="B44" s="73"/>
      <c r="C44" s="73"/>
      <c r="D44" s="73"/>
      <c r="E44" s="73"/>
      <c r="F44" s="73"/>
      <c r="G44" s="73"/>
      <c r="H44" s="73"/>
      <c r="I44" s="73"/>
    </row>
    <row r="45" spans="1:9">
      <c r="A45" s="73"/>
      <c r="B45" s="73"/>
      <c r="C45" s="73"/>
      <c r="D45" s="73"/>
      <c r="E45" s="73"/>
      <c r="F45" s="73"/>
      <c r="G45" s="73"/>
      <c r="H45" s="73"/>
      <c r="I45" s="73"/>
    </row>
    <row r="46" spans="1:9">
      <c r="A46" s="73"/>
      <c r="B46" s="73"/>
      <c r="C46" s="73"/>
      <c r="D46" s="73"/>
      <c r="E46" s="73"/>
      <c r="F46" s="73"/>
      <c r="G46" s="73"/>
      <c r="H46" s="73"/>
      <c r="I46" s="73"/>
    </row>
    <row r="47" spans="1:9">
      <c r="A47" s="73"/>
      <c r="B47" s="73"/>
      <c r="C47" s="73"/>
      <c r="D47" s="73"/>
      <c r="E47" s="73"/>
      <c r="F47" s="73"/>
      <c r="G47" s="73"/>
      <c r="H47" s="73"/>
      <c r="I47" s="73"/>
    </row>
    <row r="48" spans="1:9">
      <c r="A48" s="73"/>
      <c r="B48" s="73"/>
      <c r="C48" s="73"/>
      <c r="D48" s="73"/>
      <c r="E48" s="73"/>
      <c r="F48" s="73"/>
      <c r="G48" s="73"/>
      <c r="H48" s="73"/>
      <c r="I48" s="73"/>
    </row>
    <row r="49" spans="1:9">
      <c r="A49" s="73"/>
      <c r="B49" s="73"/>
      <c r="C49" s="73"/>
      <c r="D49" s="73"/>
      <c r="E49" s="73"/>
      <c r="F49" s="73"/>
      <c r="G49" s="73"/>
      <c r="H49" s="73"/>
      <c r="I49" s="73"/>
    </row>
    <row r="50" spans="1:9">
      <c r="A50" s="73"/>
      <c r="B50" s="73"/>
      <c r="C50" s="73"/>
      <c r="D50" s="73"/>
      <c r="E50" s="73"/>
      <c r="F50" s="73"/>
      <c r="G50" s="73"/>
      <c r="H50" s="73"/>
      <c r="I50" s="73"/>
    </row>
    <row r="51" spans="1:9">
      <c r="A51" s="73"/>
      <c r="B51" s="73"/>
      <c r="C51" s="73"/>
      <c r="D51" s="73"/>
      <c r="E51" s="73"/>
      <c r="F51" s="73"/>
      <c r="G51" s="73"/>
      <c r="H51" s="73"/>
      <c r="I51" s="73"/>
    </row>
  </sheetData>
  <mergeCells count="1">
    <mergeCell ref="A1:T1"/>
  </mergeCells>
  <phoneticPr fontId="6" type="noConversion"/>
  <hyperlinks>
    <hyperlink ref="A34" location="ICINDEKILER!A1" display="İÇİNDEKİLER SAYFASINA DÖNÜŞ"/>
    <hyperlink ref="F5" r:id="rId1" display="javascript:showFootNotes(%22/ext/ddpreports%22,%229810%22);"/>
    <hyperlink ref="I5" r:id="rId2" display="javascript:showFootNotes(%22/ext/ddpreports%22,%2211702%22);"/>
  </hyperlinks>
  <pageMargins left="0.75" right="0.75" top="1" bottom="1" header="0.5" footer="0.5"/>
  <pageSetup paperSize="9" scale="54" orientation="portrait" r:id="rId3"/>
  <headerFooter alignWithMargins="0"/>
  <drawing r:id="rId4"/>
  <legacyDrawing r:id="rId5"/>
  <controls>
    <mc:AlternateContent xmlns:mc="http://schemas.openxmlformats.org/markup-compatibility/2006">
      <mc:Choice Requires="x14">
        <control shapeId="36866" r:id="rId6" name="Control 2">
          <controlPr defaultSize="0" r:id="rId7">
            <anchor moveWithCells="1">
              <from>
                <xdr:col>1</xdr:col>
                <xdr:colOff>0</xdr:colOff>
                <xdr:row>536</xdr:row>
                <xdr:rowOff>19050</xdr:rowOff>
              </from>
              <to>
                <xdr:col>2</xdr:col>
                <xdr:colOff>466725</xdr:colOff>
                <xdr:row>537</xdr:row>
                <xdr:rowOff>123825</xdr:rowOff>
              </to>
            </anchor>
          </controlPr>
        </control>
      </mc:Choice>
      <mc:Fallback>
        <control shapeId="36866" r:id="rId6"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Q31"/>
  <sheetViews>
    <sheetView showGridLines="0" zoomScale="85" zoomScaleNormal="85" workbookViewId="0">
      <pane xSplit="2" ySplit="4" topLeftCell="C5" activePane="bottomRight" state="frozen"/>
      <selection sqref="A1:AB1"/>
      <selection pane="topRight" sqref="A1:AB1"/>
      <selection pane="bottomLeft" sqref="A1:AB1"/>
      <selection pane="bottomRight" sqref="A1:AB1"/>
    </sheetView>
  </sheetViews>
  <sheetFormatPr defaultRowHeight="12.75"/>
  <cols>
    <col min="1" max="1" width="16.28515625" style="284" customWidth="1"/>
    <col min="2" max="2" width="9.140625" style="284" hidden="1" customWidth="1"/>
    <col min="3" max="15" width="9.140625" style="284" customWidth="1"/>
    <col min="16" max="16" width="9.140625" style="284" hidden="1" customWidth="1"/>
    <col min="17" max="29" width="9.140625" style="284" customWidth="1"/>
    <col min="30" max="30" width="0" style="284" hidden="1" customWidth="1"/>
    <col min="31" max="16384" width="9.140625" style="284"/>
  </cols>
  <sheetData>
    <row r="1" spans="1:43" ht="23.25" customHeight="1">
      <c r="A1" s="502" t="s">
        <v>345</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c r="AN1" s="502"/>
      <c r="AO1" s="502"/>
      <c r="AP1" s="502"/>
      <c r="AQ1" s="502"/>
    </row>
    <row r="2" spans="1:43" ht="12.75" customHeight="1" thickBot="1">
      <c r="A2" s="285"/>
      <c r="B2" s="503" t="s">
        <v>193</v>
      </c>
      <c r="C2" s="503"/>
      <c r="D2" s="503"/>
      <c r="E2" s="503"/>
      <c r="F2" s="503"/>
      <c r="G2" s="503"/>
      <c r="H2" s="503"/>
      <c r="I2" s="503"/>
      <c r="J2" s="503"/>
      <c r="K2" s="503"/>
      <c r="L2" s="503"/>
      <c r="M2" s="503"/>
      <c r="N2" s="503"/>
      <c r="O2" s="503"/>
      <c r="P2" s="504" t="s">
        <v>203</v>
      </c>
      <c r="Q2" s="504"/>
      <c r="R2" s="504"/>
      <c r="S2" s="504"/>
      <c r="T2" s="504"/>
      <c r="U2" s="504"/>
      <c r="V2" s="504"/>
      <c r="W2" s="504"/>
      <c r="X2" s="504"/>
      <c r="Y2" s="504"/>
      <c r="Z2" s="504"/>
      <c r="AA2" s="504"/>
      <c r="AB2" s="504"/>
      <c r="AC2" s="504"/>
      <c r="AD2" s="505" t="s">
        <v>251</v>
      </c>
      <c r="AE2" s="505"/>
      <c r="AF2" s="505"/>
      <c r="AG2" s="505"/>
      <c r="AH2" s="505"/>
      <c r="AI2" s="505"/>
      <c r="AJ2" s="505"/>
      <c r="AK2" s="505"/>
      <c r="AL2" s="505"/>
      <c r="AM2" s="505"/>
      <c r="AN2" s="505"/>
      <c r="AO2" s="505"/>
      <c r="AP2" s="505"/>
      <c r="AQ2" s="505"/>
    </row>
    <row r="3" spans="1:43" ht="12" customHeight="1" thickBot="1">
      <c r="A3" s="286" t="s">
        <v>63</v>
      </c>
      <c r="B3" s="287">
        <v>2006</v>
      </c>
      <c r="C3" s="288">
        <v>2009</v>
      </c>
      <c r="D3" s="288">
        <v>2010</v>
      </c>
      <c r="E3" s="288">
        <v>2011</v>
      </c>
      <c r="F3" s="288">
        <v>2012</v>
      </c>
      <c r="G3" s="288">
        <v>2013</v>
      </c>
      <c r="H3" s="288">
        <v>2014</v>
      </c>
      <c r="I3" s="288">
        <v>2015</v>
      </c>
      <c r="J3" s="288">
        <v>2016</v>
      </c>
      <c r="K3" s="288">
        <v>2017</v>
      </c>
      <c r="L3" s="288">
        <v>2018</v>
      </c>
      <c r="M3" s="288">
        <v>2019</v>
      </c>
      <c r="N3" s="288">
        <v>2020</v>
      </c>
      <c r="O3" s="289">
        <v>2021</v>
      </c>
      <c r="P3" s="287" t="s">
        <v>169</v>
      </c>
      <c r="Q3" s="287">
        <v>2009</v>
      </c>
      <c r="R3" s="288">
        <v>2010</v>
      </c>
      <c r="S3" s="288">
        <v>2011</v>
      </c>
      <c r="T3" s="288">
        <v>2012</v>
      </c>
      <c r="U3" s="288">
        <v>2013</v>
      </c>
      <c r="V3" s="288">
        <v>2014</v>
      </c>
      <c r="W3" s="288">
        <v>2015</v>
      </c>
      <c r="X3" s="288">
        <v>2016</v>
      </c>
      <c r="Y3" s="288">
        <v>2017</v>
      </c>
      <c r="Z3" s="288">
        <v>2018</v>
      </c>
      <c r="AA3" s="288">
        <v>2019</v>
      </c>
      <c r="AB3" s="288">
        <v>2020</v>
      </c>
      <c r="AC3" s="289">
        <v>2021</v>
      </c>
      <c r="AD3" s="287">
        <v>2006</v>
      </c>
      <c r="AE3" s="287">
        <v>2009</v>
      </c>
      <c r="AF3" s="288">
        <v>2010</v>
      </c>
      <c r="AG3" s="288">
        <v>2011</v>
      </c>
      <c r="AH3" s="288">
        <v>2012</v>
      </c>
      <c r="AI3" s="288">
        <v>2013</v>
      </c>
      <c r="AJ3" s="288">
        <v>2014</v>
      </c>
      <c r="AK3" s="288">
        <v>2015</v>
      </c>
      <c r="AL3" s="288">
        <v>2016</v>
      </c>
      <c r="AM3" s="288">
        <v>2017</v>
      </c>
      <c r="AN3" s="288">
        <v>2018</v>
      </c>
      <c r="AO3" s="288">
        <v>2019</v>
      </c>
      <c r="AP3" s="288">
        <v>2020</v>
      </c>
      <c r="AQ3" s="288">
        <v>2021</v>
      </c>
    </row>
    <row r="4" spans="1:43" ht="12" customHeight="1" thickBot="1">
      <c r="A4" s="506" t="s">
        <v>61</v>
      </c>
      <c r="B4" s="507"/>
      <c r="C4" s="507"/>
      <c r="D4" s="507"/>
      <c r="E4" s="507"/>
      <c r="F4" s="507"/>
      <c r="G4" s="507"/>
      <c r="H4" s="507"/>
      <c r="I4" s="507"/>
      <c r="J4" s="507"/>
      <c r="K4" s="507"/>
      <c r="L4" s="507"/>
      <c r="M4" s="507"/>
      <c r="N4" s="507"/>
      <c r="O4" s="507"/>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row>
    <row r="5" spans="1:43">
      <c r="A5" s="290" t="s">
        <v>56</v>
      </c>
      <c r="B5" s="291">
        <v>906.38229999999999</v>
      </c>
      <c r="C5" s="292">
        <v>874.34789999999998</v>
      </c>
      <c r="D5" s="292">
        <v>998.89080000000001</v>
      </c>
      <c r="E5" s="292">
        <v>1202.134</v>
      </c>
      <c r="F5" s="292">
        <v>1117.585</v>
      </c>
      <c r="G5" s="292">
        <v>1151.81</v>
      </c>
      <c r="H5" s="292">
        <v>1177.259</v>
      </c>
      <c r="I5" s="293">
        <v>1018.579</v>
      </c>
      <c r="J5" s="293">
        <v>1024.856</v>
      </c>
      <c r="K5" s="293">
        <v>1129.268</v>
      </c>
      <c r="L5" s="293">
        <v>1261.0119999999999</v>
      </c>
      <c r="M5" s="293">
        <v>1218.194</v>
      </c>
      <c r="N5" s="293">
        <v>1135.982</v>
      </c>
      <c r="O5" s="294">
        <v>1389.595</v>
      </c>
      <c r="P5" s="295">
        <v>1107.7380000000001</v>
      </c>
      <c r="Q5" s="296">
        <v>1069.7170000000001</v>
      </c>
      <c r="R5" s="296">
        <v>1211.896</v>
      </c>
      <c r="S5" s="296">
        <v>1428.7460000000001</v>
      </c>
      <c r="T5" s="296">
        <v>1374.05</v>
      </c>
      <c r="U5" s="293">
        <v>1422.357</v>
      </c>
      <c r="V5" s="293">
        <v>1468.663</v>
      </c>
      <c r="W5" s="293">
        <v>1294.127</v>
      </c>
      <c r="X5" s="293">
        <v>1303.98</v>
      </c>
      <c r="Y5" s="293">
        <v>1416.806</v>
      </c>
      <c r="Z5" s="293">
        <v>1522.992</v>
      </c>
      <c r="AA5" s="293">
        <v>1459.3710000000001</v>
      </c>
      <c r="AB5" s="293">
        <v>1352.453</v>
      </c>
      <c r="AC5" s="294">
        <v>1617.1859999999999</v>
      </c>
      <c r="AD5" s="297">
        <f t="shared" ref="AD5:AQ5" si="0">P5-B5</f>
        <v>201.35570000000007</v>
      </c>
      <c r="AE5" s="298">
        <f t="shared" si="0"/>
        <v>195.36910000000012</v>
      </c>
      <c r="AF5" s="292">
        <f t="shared" si="0"/>
        <v>213.00519999999995</v>
      </c>
      <c r="AG5" s="292">
        <f t="shared" si="0"/>
        <v>226.61200000000008</v>
      </c>
      <c r="AH5" s="292">
        <f t="shared" si="0"/>
        <v>256.46499999999992</v>
      </c>
      <c r="AI5" s="292">
        <f t="shared" si="0"/>
        <v>270.54700000000003</v>
      </c>
      <c r="AJ5" s="292">
        <f t="shared" si="0"/>
        <v>291.404</v>
      </c>
      <c r="AK5" s="292">
        <f t="shared" si="0"/>
        <v>275.548</v>
      </c>
      <c r="AL5" s="292">
        <f t="shared" si="0"/>
        <v>279.12400000000002</v>
      </c>
      <c r="AM5" s="292">
        <f t="shared" si="0"/>
        <v>287.53800000000001</v>
      </c>
      <c r="AN5" s="292">
        <f t="shared" si="0"/>
        <v>261.98</v>
      </c>
      <c r="AO5" s="292">
        <f t="shared" si="0"/>
        <v>241.17700000000013</v>
      </c>
      <c r="AP5" s="292">
        <f t="shared" si="0"/>
        <v>216.471</v>
      </c>
      <c r="AQ5" s="294">
        <f t="shared" si="0"/>
        <v>227.59099999999989</v>
      </c>
    </row>
    <row r="6" spans="1:43">
      <c r="A6" s="299" t="s">
        <v>55</v>
      </c>
      <c r="B6" s="300">
        <v>1853.9380000000001</v>
      </c>
      <c r="C6" s="379">
        <v>1580.0250000000001</v>
      </c>
      <c r="D6" s="379">
        <v>1938.95</v>
      </c>
      <c r="E6" s="379">
        <v>2239.8850000000002</v>
      </c>
      <c r="F6" s="379">
        <v>2303.7489999999998</v>
      </c>
      <c r="G6" s="302">
        <v>2294.2469999999998</v>
      </c>
      <c r="H6" s="302">
        <v>2385.48</v>
      </c>
      <c r="I6" s="303">
        <v>2273.25</v>
      </c>
      <c r="J6" s="303">
        <v>2207.1950000000002</v>
      </c>
      <c r="K6" s="303">
        <v>2356.346</v>
      </c>
      <c r="L6" s="303">
        <v>2555.6619999999998</v>
      </c>
      <c r="M6" s="303">
        <v>2513.587</v>
      </c>
      <c r="N6" s="303">
        <v>2350.8240000000001</v>
      </c>
      <c r="O6" s="304">
        <v>2853.0940000000001</v>
      </c>
      <c r="P6" s="305">
        <v>1036.634</v>
      </c>
      <c r="Q6" s="301">
        <v>1070.3309999999999</v>
      </c>
      <c r="R6" s="301">
        <v>1290.278</v>
      </c>
      <c r="S6" s="301">
        <v>1498.886</v>
      </c>
      <c r="T6" s="301">
        <v>1562.6310000000001</v>
      </c>
      <c r="U6" s="306">
        <v>1593.7070000000001</v>
      </c>
      <c r="V6" s="306">
        <v>1635.5630000000001</v>
      </c>
      <c r="W6" s="306">
        <v>1511.3810000000001</v>
      </c>
      <c r="X6" s="306">
        <v>1457.393</v>
      </c>
      <c r="Y6" s="306">
        <v>1557.0029999999999</v>
      </c>
      <c r="Z6" s="306">
        <v>1676.914</v>
      </c>
      <c r="AA6" s="306">
        <v>1652.0730000000001</v>
      </c>
      <c r="AB6" s="306">
        <v>1428.798</v>
      </c>
      <c r="AC6" s="307">
        <v>1761.71</v>
      </c>
      <c r="AD6" s="308">
        <f t="shared" ref="AD6:AD14" si="1">P6-B6</f>
        <v>-817.30400000000009</v>
      </c>
      <c r="AE6" s="309">
        <f t="shared" ref="AE6:AE14" si="2">Q6-C6</f>
        <v>-509.69400000000019</v>
      </c>
      <c r="AF6" s="310">
        <f t="shared" ref="AF6:AF14" si="3">R6-D6</f>
        <v>-648.67200000000003</v>
      </c>
      <c r="AG6" s="310">
        <f t="shared" ref="AG6:AG14" si="4">S6-E6</f>
        <v>-740.99900000000025</v>
      </c>
      <c r="AH6" s="310">
        <f t="shared" ref="AH6:AH14" si="5">T6-F6</f>
        <v>-741.11799999999971</v>
      </c>
      <c r="AI6" s="310">
        <f t="shared" ref="AI6:AI14" si="6">U6-G6</f>
        <v>-700.53999999999974</v>
      </c>
      <c r="AJ6" s="310">
        <f t="shared" ref="AJ6:AJ14" si="7">V6-H6</f>
        <v>-749.91699999999992</v>
      </c>
      <c r="AK6" s="310">
        <f t="shared" ref="AK6:AK14" si="8">W6-I6</f>
        <v>-761.86899999999991</v>
      </c>
      <c r="AL6" s="310">
        <f t="shared" ref="AL6:AL14" si="9">X6-J6</f>
        <v>-749.80200000000013</v>
      </c>
      <c r="AM6" s="310">
        <f t="shared" ref="AM6:AM14" si="10">Y6-K6</f>
        <v>-799.34300000000007</v>
      </c>
      <c r="AN6" s="310">
        <f>Z6-L6</f>
        <v>-878.74799999999982</v>
      </c>
      <c r="AO6" s="310">
        <f>AA6-M6</f>
        <v>-861.5139999999999</v>
      </c>
      <c r="AP6" s="310">
        <f>AB6-N6</f>
        <v>-922.02600000000007</v>
      </c>
      <c r="AQ6" s="311">
        <f>AC6-O6</f>
        <v>-1091.384</v>
      </c>
    </row>
    <row r="7" spans="1:43">
      <c r="A7" s="299" t="s">
        <v>118</v>
      </c>
      <c r="B7" s="300">
        <v>137.16640000000001</v>
      </c>
      <c r="C7" s="301">
        <v>131.90460000000002</v>
      </c>
      <c r="D7" s="301">
        <v>146.85379999999998</v>
      </c>
      <c r="E7" s="301">
        <v>175.1463</v>
      </c>
      <c r="F7" s="301">
        <v>164.29429999999999</v>
      </c>
      <c r="G7" s="301">
        <v>165.52689999999998</v>
      </c>
      <c r="H7" s="301">
        <v>166.20650000000001</v>
      </c>
      <c r="I7" s="306">
        <v>140.77960000000002</v>
      </c>
      <c r="J7" s="306">
        <v>142.55410000000001</v>
      </c>
      <c r="K7" s="306">
        <v>156.6575</v>
      </c>
      <c r="L7" s="306">
        <v>174.81970000000001</v>
      </c>
      <c r="M7" s="306">
        <v>165.71360000000001</v>
      </c>
      <c r="N7" s="306">
        <v>154.17500000000001</v>
      </c>
      <c r="O7" s="307">
        <v>201.3391</v>
      </c>
      <c r="P7" s="305">
        <v>136.7056</v>
      </c>
      <c r="Q7" s="301">
        <v>131.22110000000001</v>
      </c>
      <c r="R7" s="301">
        <v>145.02079999999998</v>
      </c>
      <c r="S7" s="301">
        <v>170.09739999999999</v>
      </c>
      <c r="T7" s="301">
        <v>160.23009999999999</v>
      </c>
      <c r="U7" s="306">
        <v>164.2047</v>
      </c>
      <c r="V7" s="306">
        <v>167.31829999999999</v>
      </c>
      <c r="W7" s="306">
        <v>143.30439999999999</v>
      </c>
      <c r="X7" s="306">
        <v>145.4425</v>
      </c>
      <c r="Y7" s="306">
        <v>157.88170000000002</v>
      </c>
      <c r="Z7" s="306">
        <v>176.1403</v>
      </c>
      <c r="AA7" s="306">
        <v>169.98070000000001</v>
      </c>
      <c r="AB7" s="306">
        <v>157.63129999999998</v>
      </c>
      <c r="AC7" s="307">
        <v>199.29429999999999</v>
      </c>
      <c r="AD7" s="308">
        <f t="shared" si="1"/>
        <v>-0.46080000000000609</v>
      </c>
      <c r="AE7" s="309">
        <f t="shared" si="2"/>
        <v>-0.68350000000000932</v>
      </c>
      <c r="AF7" s="310">
        <f t="shared" si="3"/>
        <v>-1.8329999999999984</v>
      </c>
      <c r="AG7" s="310">
        <f t="shared" si="4"/>
        <v>-5.0489000000000033</v>
      </c>
      <c r="AH7" s="310">
        <f t="shared" si="5"/>
        <v>-4.0641999999999996</v>
      </c>
      <c r="AI7" s="310">
        <f t="shared" si="6"/>
        <v>-1.3221999999999809</v>
      </c>
      <c r="AJ7" s="310">
        <f t="shared" si="7"/>
        <v>1.1117999999999881</v>
      </c>
      <c r="AK7" s="310">
        <f t="shared" si="8"/>
        <v>2.5247999999999706</v>
      </c>
      <c r="AL7" s="310">
        <f t="shared" si="9"/>
        <v>2.8883999999999901</v>
      </c>
      <c r="AM7" s="310">
        <f t="shared" si="10"/>
        <v>1.2242000000000246</v>
      </c>
      <c r="AN7" s="310">
        <f t="shared" ref="AN7:AN14" si="11">Z7-L7</f>
        <v>1.3205999999999847</v>
      </c>
      <c r="AO7" s="310">
        <f t="shared" ref="AO7:AO14" si="12">AA7-M7</f>
        <v>4.2670999999999992</v>
      </c>
      <c r="AP7" s="310">
        <f>AB7-N7</f>
        <v>3.4562999999999704</v>
      </c>
      <c r="AQ7" s="311">
        <f>AC7-O7</f>
        <v>-2.0448000000000093</v>
      </c>
    </row>
    <row r="8" spans="1:43">
      <c r="A8" s="299" t="s">
        <v>171</v>
      </c>
      <c r="B8" s="300">
        <v>541.73900000000003</v>
      </c>
      <c r="C8" s="301">
        <v>520.1789</v>
      </c>
      <c r="D8" s="301">
        <v>571.26109999999994</v>
      </c>
      <c r="E8" s="301">
        <v>677.1468000000001</v>
      </c>
      <c r="F8" s="301">
        <v>631.00139999999999</v>
      </c>
      <c r="G8" s="301">
        <v>639.21339999999998</v>
      </c>
      <c r="H8" s="301">
        <v>636.71759999999995</v>
      </c>
      <c r="I8" s="306">
        <v>554.01980000000003</v>
      </c>
      <c r="J8" s="306">
        <v>556.6508</v>
      </c>
      <c r="K8" s="306">
        <v>610.27690000000007</v>
      </c>
      <c r="L8" s="306">
        <v>673.50819999999999</v>
      </c>
      <c r="M8" s="306">
        <v>649.49580000000003</v>
      </c>
      <c r="N8" s="306">
        <v>570.90290000000005</v>
      </c>
      <c r="O8" s="307">
        <v>700.08940000000007</v>
      </c>
      <c r="P8" s="305">
        <v>495.7029</v>
      </c>
      <c r="Q8" s="301">
        <v>469.23840000000001</v>
      </c>
      <c r="R8" s="301">
        <v>507.4409</v>
      </c>
      <c r="S8" s="301">
        <v>586.89409999999998</v>
      </c>
      <c r="T8" s="301">
        <v>560.98140000000001</v>
      </c>
      <c r="U8" s="306">
        <v>582.08859999999993</v>
      </c>
      <c r="V8" s="306">
        <v>580.10730000000001</v>
      </c>
      <c r="W8" s="306">
        <v>521.99919999999997</v>
      </c>
      <c r="X8" s="306">
        <v>520.96170000000006</v>
      </c>
      <c r="Y8" s="306">
        <v>558.27300000000002</v>
      </c>
      <c r="Z8" s="306">
        <v>613.35890000000006</v>
      </c>
      <c r="AA8" s="306">
        <v>597.28440000000001</v>
      </c>
      <c r="AB8" s="306">
        <v>502.6087</v>
      </c>
      <c r="AC8" s="307">
        <v>619.70069999999998</v>
      </c>
      <c r="AD8" s="308">
        <f t="shared" si="1"/>
        <v>-46.036100000000033</v>
      </c>
      <c r="AE8" s="309">
        <f t="shared" si="2"/>
        <v>-50.940499999999986</v>
      </c>
      <c r="AF8" s="310">
        <f t="shared" si="3"/>
        <v>-63.820199999999943</v>
      </c>
      <c r="AG8" s="310">
        <f t="shared" si="4"/>
        <v>-90.252700000000118</v>
      </c>
      <c r="AH8" s="310">
        <f t="shared" si="5"/>
        <v>-70.019999999999982</v>
      </c>
      <c r="AI8" s="310">
        <f t="shared" si="6"/>
        <v>-57.12480000000005</v>
      </c>
      <c r="AJ8" s="310">
        <f t="shared" si="7"/>
        <v>-56.610299999999938</v>
      </c>
      <c r="AK8" s="310">
        <f t="shared" si="8"/>
        <v>-32.020600000000059</v>
      </c>
      <c r="AL8" s="310">
        <f t="shared" si="9"/>
        <v>-35.689099999999939</v>
      </c>
      <c r="AM8" s="310">
        <f t="shared" si="10"/>
        <v>-52.003900000000044</v>
      </c>
      <c r="AN8" s="310">
        <f t="shared" si="11"/>
        <v>-60.149299999999926</v>
      </c>
      <c r="AO8" s="310">
        <f t="shared" si="12"/>
        <v>-52.211400000000026</v>
      </c>
      <c r="AP8" s="310">
        <f>AB8-N8</f>
        <v>-68.294200000000046</v>
      </c>
      <c r="AQ8" s="311">
        <f>AC8-O8</f>
        <v>-80.388700000000085</v>
      </c>
    </row>
    <row r="9" spans="1:43">
      <c r="A9" s="299" t="s">
        <v>172</v>
      </c>
      <c r="B9" s="300">
        <v>416.69380000000001</v>
      </c>
      <c r="C9" s="301">
        <v>348.68279999999999</v>
      </c>
      <c r="D9" s="301">
        <v>397.41679999999997</v>
      </c>
      <c r="E9" s="301">
        <v>464.18540000000002</v>
      </c>
      <c r="F9" s="301">
        <v>455.41030000000001</v>
      </c>
      <c r="G9" s="301">
        <v>467.33580000000001</v>
      </c>
      <c r="H9" s="301">
        <v>469.33699999999999</v>
      </c>
      <c r="I9" s="306">
        <v>391.50850000000003</v>
      </c>
      <c r="J9" s="306">
        <v>392.79359999999997</v>
      </c>
      <c r="K9" s="306">
        <v>438.30779999999999</v>
      </c>
      <c r="L9" s="306">
        <v>487.7824</v>
      </c>
      <c r="M9" s="306">
        <v>481.54</v>
      </c>
      <c r="N9" s="306">
        <v>454.53340000000003</v>
      </c>
      <c r="O9" s="307">
        <v>574.68280000000004</v>
      </c>
      <c r="P9" s="305">
        <v>463.47480000000002</v>
      </c>
      <c r="Q9" s="301">
        <v>422.61440000000005</v>
      </c>
      <c r="R9" s="301">
        <v>477.18579999999997</v>
      </c>
      <c r="S9" s="301">
        <v>554.45889999999997</v>
      </c>
      <c r="T9" s="301">
        <v>546.79259999999999</v>
      </c>
      <c r="U9" s="306">
        <v>567.35880000000009</v>
      </c>
      <c r="V9" s="306">
        <v>570.0646999999999</v>
      </c>
      <c r="W9" s="306">
        <v>464.1103</v>
      </c>
      <c r="X9" s="306">
        <v>465.4513</v>
      </c>
      <c r="Y9" s="306">
        <v>519.40740000000005</v>
      </c>
      <c r="Z9" s="306">
        <v>572.29669999999999</v>
      </c>
      <c r="AA9" s="306">
        <v>548.81949999999995</v>
      </c>
      <c r="AB9" s="306">
        <v>528.2998</v>
      </c>
      <c r="AC9" s="307">
        <v>657.54330000000004</v>
      </c>
      <c r="AD9" s="308">
        <f t="shared" si="1"/>
        <v>46.781000000000006</v>
      </c>
      <c r="AE9" s="309">
        <f t="shared" si="2"/>
        <v>73.93160000000006</v>
      </c>
      <c r="AF9" s="310">
        <f t="shared" si="3"/>
        <v>79.769000000000005</v>
      </c>
      <c r="AG9" s="310">
        <f t="shared" si="4"/>
        <v>90.273499999999956</v>
      </c>
      <c r="AH9" s="310">
        <f t="shared" si="5"/>
        <v>91.382299999999987</v>
      </c>
      <c r="AI9" s="310">
        <f t="shared" si="6"/>
        <v>100.02300000000008</v>
      </c>
      <c r="AJ9" s="310">
        <f t="shared" si="7"/>
        <v>100.72769999999991</v>
      </c>
      <c r="AK9" s="310">
        <f t="shared" si="8"/>
        <v>72.601799999999969</v>
      </c>
      <c r="AL9" s="310">
        <f t="shared" si="9"/>
        <v>72.657700000000034</v>
      </c>
      <c r="AM9" s="310">
        <f t="shared" si="10"/>
        <v>81.099600000000066</v>
      </c>
      <c r="AN9" s="310">
        <f t="shared" si="11"/>
        <v>84.514299999999992</v>
      </c>
      <c r="AO9" s="310">
        <f t="shared" si="12"/>
        <v>67.279499999999928</v>
      </c>
      <c r="AP9" s="310">
        <f t="shared" ref="AP9:AP14" si="13">AB9-N9</f>
        <v>73.766399999999976</v>
      </c>
      <c r="AQ9" s="311">
        <f t="shared" ref="AQ9:AQ14" si="14">AC9-O9</f>
        <v>82.860500000000002</v>
      </c>
    </row>
    <row r="10" spans="1:43">
      <c r="A10" s="299" t="s">
        <v>57</v>
      </c>
      <c r="B10" s="300">
        <v>560.07550000000003</v>
      </c>
      <c r="C10" s="301">
        <v>492.6635</v>
      </c>
      <c r="D10" s="301">
        <v>562.00490000000002</v>
      </c>
      <c r="E10" s="301">
        <v>649.69839999999999</v>
      </c>
      <c r="F10" s="301">
        <v>648.70389999999998</v>
      </c>
      <c r="G10" s="301">
        <v>661.42539999999997</v>
      </c>
      <c r="H10" s="301">
        <v>690.62709999999993</v>
      </c>
      <c r="I10" s="306">
        <v>620.3383</v>
      </c>
      <c r="J10" s="306">
        <v>589.92560000000003</v>
      </c>
      <c r="K10" s="306">
        <v>616.07000000000005</v>
      </c>
      <c r="L10" s="306">
        <v>657.68600000000004</v>
      </c>
      <c r="M10" s="306">
        <v>651.05060000000003</v>
      </c>
      <c r="N10" s="306">
        <v>562.15330000000006</v>
      </c>
      <c r="O10" s="307">
        <v>657.32869999999991</v>
      </c>
      <c r="P10" s="305">
        <v>451.5865</v>
      </c>
      <c r="Q10" s="301">
        <v>355.11619999999999</v>
      </c>
      <c r="R10" s="301">
        <v>410.3297</v>
      </c>
      <c r="S10" s="301">
        <v>484.58390000000003</v>
      </c>
      <c r="T10" s="301">
        <v>472.7792</v>
      </c>
      <c r="U10" s="306">
        <v>468.09540000000004</v>
      </c>
      <c r="V10" s="306">
        <v>475.46940000000001</v>
      </c>
      <c r="W10" s="306">
        <v>428.41359999999997</v>
      </c>
      <c r="X10" s="306">
        <v>402.06209999999999</v>
      </c>
      <c r="Y10" s="306">
        <v>435.17320000000001</v>
      </c>
      <c r="Z10" s="306">
        <v>467.95179999999999</v>
      </c>
      <c r="AA10" s="306">
        <v>474.66919999999999</v>
      </c>
      <c r="AB10" s="306">
        <v>396.3177</v>
      </c>
      <c r="AC10" s="307">
        <v>442.64850000000001</v>
      </c>
      <c r="AD10" s="308">
        <f t="shared" si="1"/>
        <v>-108.48900000000003</v>
      </c>
      <c r="AE10" s="309">
        <f t="shared" si="2"/>
        <v>-137.54730000000001</v>
      </c>
      <c r="AF10" s="310">
        <f t="shared" si="3"/>
        <v>-151.67520000000002</v>
      </c>
      <c r="AG10" s="310">
        <f t="shared" si="4"/>
        <v>-165.11449999999996</v>
      </c>
      <c r="AH10" s="310">
        <f t="shared" si="5"/>
        <v>-175.92469999999997</v>
      </c>
      <c r="AI10" s="310">
        <f t="shared" si="6"/>
        <v>-193.32999999999993</v>
      </c>
      <c r="AJ10" s="310">
        <f t="shared" si="7"/>
        <v>-215.15769999999992</v>
      </c>
      <c r="AK10" s="310">
        <f t="shared" si="8"/>
        <v>-191.92470000000003</v>
      </c>
      <c r="AL10" s="310">
        <f t="shared" si="9"/>
        <v>-187.86350000000004</v>
      </c>
      <c r="AM10" s="310">
        <f t="shared" si="10"/>
        <v>-180.89680000000004</v>
      </c>
      <c r="AN10" s="310">
        <f t="shared" si="11"/>
        <v>-189.73420000000004</v>
      </c>
      <c r="AO10" s="310">
        <f t="shared" si="12"/>
        <v>-176.38140000000004</v>
      </c>
      <c r="AP10" s="310">
        <f t="shared" si="13"/>
        <v>-165.83560000000006</v>
      </c>
      <c r="AQ10" s="311">
        <f>AC10-O10</f>
        <v>-214.6801999999999</v>
      </c>
    </row>
    <row r="11" spans="1:43">
      <c r="A11" s="299" t="s">
        <v>69</v>
      </c>
      <c r="B11" s="300">
        <v>328.58679999999998</v>
      </c>
      <c r="C11" s="301">
        <v>287.01979999999998</v>
      </c>
      <c r="D11" s="301">
        <v>317.83600000000001</v>
      </c>
      <c r="E11" s="301">
        <v>363.82929999999999</v>
      </c>
      <c r="F11" s="301">
        <v>327.52179999999998</v>
      </c>
      <c r="G11" s="301">
        <v>333.19370000000004</v>
      </c>
      <c r="H11" s="301">
        <v>349.27780000000001</v>
      </c>
      <c r="I11" s="306">
        <v>303.4151</v>
      </c>
      <c r="J11" s="306">
        <v>302.70659999999998</v>
      </c>
      <c r="K11" s="306">
        <v>341.86290000000002</v>
      </c>
      <c r="L11" s="306">
        <v>378.26709999999997</v>
      </c>
      <c r="M11" s="306">
        <v>359.79919999999998</v>
      </c>
      <c r="N11" s="306">
        <v>311.83140000000003</v>
      </c>
      <c r="O11" s="307">
        <v>403.09699999999998</v>
      </c>
      <c r="P11" s="305">
        <v>213.6455</v>
      </c>
      <c r="Q11" s="301">
        <v>228.7954</v>
      </c>
      <c r="R11" s="301">
        <v>254.3098</v>
      </c>
      <c r="S11" s="301">
        <v>303.93009999999998</v>
      </c>
      <c r="T11" s="301">
        <v>291.56450000000001</v>
      </c>
      <c r="U11" s="306">
        <v>316.4513</v>
      </c>
      <c r="V11" s="306">
        <v>321.07409999999999</v>
      </c>
      <c r="W11" s="306">
        <v>280.4787</v>
      </c>
      <c r="X11" s="306">
        <v>286.91399999999999</v>
      </c>
      <c r="Y11" s="306">
        <v>317.02140000000003</v>
      </c>
      <c r="Z11" s="306">
        <v>343.68180000000001</v>
      </c>
      <c r="AA11" s="306">
        <v>329.84890000000001</v>
      </c>
      <c r="AB11" s="306">
        <v>301.4683</v>
      </c>
      <c r="AC11" s="307">
        <v>378.63840000000005</v>
      </c>
      <c r="AD11" s="308">
        <f t="shared" si="1"/>
        <v>-114.94129999999998</v>
      </c>
      <c r="AE11" s="309">
        <f t="shared" si="2"/>
        <v>-58.224399999999974</v>
      </c>
      <c r="AF11" s="310">
        <f t="shared" si="3"/>
        <v>-63.526200000000017</v>
      </c>
      <c r="AG11" s="310">
        <f t="shared" si="4"/>
        <v>-59.899200000000008</v>
      </c>
      <c r="AH11" s="310">
        <f t="shared" si="5"/>
        <v>-35.957299999999975</v>
      </c>
      <c r="AI11" s="310">
        <f t="shared" si="6"/>
        <v>-16.742400000000032</v>
      </c>
      <c r="AJ11" s="310">
        <f t="shared" si="7"/>
        <v>-28.203700000000026</v>
      </c>
      <c r="AK11" s="310">
        <f t="shared" si="8"/>
        <v>-22.936399999999992</v>
      </c>
      <c r="AL11" s="310">
        <f t="shared" si="9"/>
        <v>-15.792599999999993</v>
      </c>
      <c r="AM11" s="310">
        <f t="shared" si="10"/>
        <v>-24.841499999999996</v>
      </c>
      <c r="AN11" s="310">
        <f t="shared" si="11"/>
        <v>-34.585299999999961</v>
      </c>
      <c r="AO11" s="310">
        <f t="shared" si="12"/>
        <v>-29.95029999999997</v>
      </c>
      <c r="AP11" s="310">
        <f t="shared" si="13"/>
        <v>-10.363100000000031</v>
      </c>
      <c r="AQ11" s="311">
        <f>AC11-O11</f>
        <v>-24.458599999999933</v>
      </c>
    </row>
    <row r="12" spans="1:43">
      <c r="A12" s="299" t="s">
        <v>58</v>
      </c>
      <c r="B12" s="300">
        <v>442.40730000000002</v>
      </c>
      <c r="C12" s="301">
        <v>394.94559999999996</v>
      </c>
      <c r="D12" s="301">
        <v>461.09530000000001</v>
      </c>
      <c r="E12" s="301">
        <v>528.49249999999995</v>
      </c>
      <c r="F12" s="301">
        <v>459.83570000000003</v>
      </c>
      <c r="G12" s="301">
        <v>450.32799999999997</v>
      </c>
      <c r="H12" s="301">
        <v>448.7278</v>
      </c>
      <c r="I12" s="306">
        <v>387.28309999999999</v>
      </c>
      <c r="J12" s="306">
        <v>382.97809999999998</v>
      </c>
      <c r="K12" s="306">
        <v>428.69909999999999</v>
      </c>
      <c r="L12" s="306">
        <v>478.4554</v>
      </c>
      <c r="M12" s="306">
        <v>445.7869</v>
      </c>
      <c r="N12" s="306">
        <v>394.62059999999997</v>
      </c>
      <c r="O12" s="307">
        <v>523.16740000000004</v>
      </c>
      <c r="P12" s="305">
        <v>416.73669999999998</v>
      </c>
      <c r="Q12" s="301">
        <v>395.52770000000004</v>
      </c>
      <c r="R12" s="301">
        <v>434.75640000000004</v>
      </c>
      <c r="S12" s="301">
        <v>506.2749</v>
      </c>
      <c r="T12" s="301">
        <v>483.95890000000003</v>
      </c>
      <c r="U12" s="306">
        <v>500.89229999999998</v>
      </c>
      <c r="V12" s="306">
        <v>514.19990000000007</v>
      </c>
      <c r="W12" s="306">
        <v>447.3451</v>
      </c>
      <c r="X12" s="306">
        <v>449.28709999999995</v>
      </c>
      <c r="Y12" s="306">
        <v>489.99149999999997</v>
      </c>
      <c r="Z12" s="306">
        <v>532.65660000000003</v>
      </c>
      <c r="AA12" s="306">
        <v>513.7817</v>
      </c>
      <c r="AB12" s="306">
        <v>472.3537</v>
      </c>
      <c r="AC12" s="307">
        <v>584.90569999999991</v>
      </c>
      <c r="AD12" s="308">
        <f t="shared" si="1"/>
        <v>-25.670600000000036</v>
      </c>
      <c r="AE12" s="309">
        <f t="shared" si="2"/>
        <v>0.58210000000008222</v>
      </c>
      <c r="AF12" s="310">
        <f t="shared" si="3"/>
        <v>-26.338899999999967</v>
      </c>
      <c r="AG12" s="310">
        <f t="shared" si="4"/>
        <v>-22.217599999999948</v>
      </c>
      <c r="AH12" s="310">
        <f t="shared" si="5"/>
        <v>24.123199999999997</v>
      </c>
      <c r="AI12" s="310">
        <f t="shared" si="6"/>
        <v>50.564300000000003</v>
      </c>
      <c r="AJ12" s="310">
        <f t="shared" si="7"/>
        <v>65.472100000000069</v>
      </c>
      <c r="AK12" s="310">
        <f t="shared" si="8"/>
        <v>60.062000000000012</v>
      </c>
      <c r="AL12" s="310">
        <f t="shared" si="9"/>
        <v>66.308999999999969</v>
      </c>
      <c r="AM12" s="310">
        <f t="shared" si="10"/>
        <v>61.292399999999986</v>
      </c>
      <c r="AN12" s="310">
        <f t="shared" si="11"/>
        <v>54.201200000000028</v>
      </c>
      <c r="AO12" s="310">
        <f t="shared" si="12"/>
        <v>67.994799999999998</v>
      </c>
      <c r="AP12" s="310">
        <f t="shared" si="13"/>
        <v>77.733100000000036</v>
      </c>
      <c r="AQ12" s="311">
        <f>AC12-O12</f>
        <v>61.738299999999867</v>
      </c>
    </row>
    <row r="13" spans="1:43">
      <c r="A13" s="299" t="s">
        <v>59</v>
      </c>
      <c r="B13" s="300">
        <v>578.78599999999994</v>
      </c>
      <c r="C13" s="301">
        <v>488.75979999999998</v>
      </c>
      <c r="D13" s="301">
        <v>625.28509999999994</v>
      </c>
      <c r="E13" s="301">
        <v>794.10440000000006</v>
      </c>
      <c r="F13" s="301">
        <v>829.79290000000003</v>
      </c>
      <c r="G13" s="301">
        <v>784.87609999999995</v>
      </c>
      <c r="H13" s="301">
        <v>798.6961</v>
      </c>
      <c r="I13" s="306">
        <v>629.41280000000006</v>
      </c>
      <c r="J13" s="306">
        <v>584.31580000000008</v>
      </c>
      <c r="K13" s="306">
        <v>644.85880000000009</v>
      </c>
      <c r="L13" s="306">
        <v>725.29349999999999</v>
      </c>
      <c r="M13" s="306">
        <v>693.51530000000002</v>
      </c>
      <c r="N13" s="306">
        <v>602.82889999999998</v>
      </c>
      <c r="O13" s="307">
        <v>733.55230000000006</v>
      </c>
      <c r="P13" s="305">
        <v>646.69820000000004</v>
      </c>
      <c r="Q13" s="301">
        <v>546.33659999999998</v>
      </c>
      <c r="R13" s="301">
        <v>733.71630000000005</v>
      </c>
      <c r="S13" s="301">
        <v>789.9615</v>
      </c>
      <c r="T13" s="301">
        <v>776.26900000000001</v>
      </c>
      <c r="U13" s="306">
        <v>694.98259999999993</v>
      </c>
      <c r="V13" s="306">
        <v>699.8248000000001</v>
      </c>
      <c r="W13" s="306">
        <v>622.08859999999993</v>
      </c>
      <c r="X13" s="306">
        <v>635.02730000000008</v>
      </c>
      <c r="Y13" s="306">
        <v>688.63819999999998</v>
      </c>
      <c r="Z13" s="306">
        <v>735.49350000000004</v>
      </c>
      <c r="AA13" s="306">
        <v>694.89340000000004</v>
      </c>
      <c r="AB13" s="306">
        <v>631.02819999999997</v>
      </c>
      <c r="AC13" s="307">
        <v>749.53030000000001</v>
      </c>
      <c r="AD13" s="308">
        <f t="shared" si="1"/>
        <v>67.912200000000098</v>
      </c>
      <c r="AE13" s="309">
        <f t="shared" si="2"/>
        <v>57.576799999999992</v>
      </c>
      <c r="AF13" s="310">
        <f t="shared" si="3"/>
        <v>108.4312000000001</v>
      </c>
      <c r="AG13" s="310">
        <f t="shared" si="4"/>
        <v>-4.1429000000000542</v>
      </c>
      <c r="AH13" s="310">
        <f t="shared" si="5"/>
        <v>-53.523900000000026</v>
      </c>
      <c r="AI13" s="310">
        <f t="shared" si="6"/>
        <v>-89.893500000000017</v>
      </c>
      <c r="AJ13" s="310">
        <f t="shared" si="7"/>
        <v>-98.871299999999906</v>
      </c>
      <c r="AK13" s="310">
        <f t="shared" si="8"/>
        <v>-7.3242000000001326</v>
      </c>
      <c r="AL13" s="310">
        <f t="shared" si="9"/>
        <v>50.711500000000001</v>
      </c>
      <c r="AM13" s="310">
        <f t="shared" si="10"/>
        <v>43.779399999999896</v>
      </c>
      <c r="AN13" s="310">
        <f t="shared" si="11"/>
        <v>10.200000000000045</v>
      </c>
      <c r="AO13" s="310">
        <f t="shared" si="12"/>
        <v>1.3781000000000176</v>
      </c>
      <c r="AP13" s="310">
        <f t="shared" si="13"/>
        <v>28.199299999999994</v>
      </c>
      <c r="AQ13" s="311">
        <f>AC13-O13</f>
        <v>15.977999999999952</v>
      </c>
    </row>
    <row r="14" spans="1:43" ht="13.5" thickBot="1">
      <c r="A14" s="299" t="s">
        <v>71</v>
      </c>
      <c r="B14" s="300">
        <v>350.02879999999999</v>
      </c>
      <c r="C14" s="312">
        <v>327.95509999999996</v>
      </c>
      <c r="D14" s="312">
        <v>401.85490000000004</v>
      </c>
      <c r="E14" s="312">
        <v>461.41240000000005</v>
      </c>
      <c r="F14" s="312">
        <v>475.53300000000002</v>
      </c>
      <c r="G14" s="312">
        <v>473.49459999999999</v>
      </c>
      <c r="H14" s="312">
        <v>475.29090000000002</v>
      </c>
      <c r="I14" s="313">
        <v>429.53479999999996</v>
      </c>
      <c r="J14" s="313">
        <v>412.96609999999998</v>
      </c>
      <c r="K14" s="313">
        <v>442.9742</v>
      </c>
      <c r="L14" s="313">
        <v>469.06450000000001</v>
      </c>
      <c r="M14" s="313">
        <v>462.69370000000004</v>
      </c>
      <c r="N14" s="313">
        <v>419.02969999999999</v>
      </c>
      <c r="O14" s="314">
        <v>503.04349999999999</v>
      </c>
      <c r="P14" s="305">
        <v>388.22019999999998</v>
      </c>
      <c r="Q14" s="312">
        <v>322.50640000000004</v>
      </c>
      <c r="R14" s="312">
        <v>392.97149999999999</v>
      </c>
      <c r="S14" s="312">
        <v>462.61649999999997</v>
      </c>
      <c r="T14" s="312">
        <v>462.99149999999997</v>
      </c>
      <c r="U14" s="313">
        <v>466.46530000000001</v>
      </c>
      <c r="V14" s="313">
        <v>480.33940000000001</v>
      </c>
      <c r="W14" s="313">
        <v>410.95580000000001</v>
      </c>
      <c r="X14" s="313">
        <v>394.06849999999997</v>
      </c>
      <c r="Y14" s="313">
        <v>424.10120000000001</v>
      </c>
      <c r="Z14" s="313">
        <v>452.2414</v>
      </c>
      <c r="AA14" s="313">
        <v>448.82049999999998</v>
      </c>
      <c r="AB14" s="313">
        <v>389.33640000000003</v>
      </c>
      <c r="AC14" s="314">
        <v>507.19329999999997</v>
      </c>
      <c r="AD14" s="308">
        <f t="shared" si="1"/>
        <v>38.191399999999987</v>
      </c>
      <c r="AE14" s="315">
        <f t="shared" si="2"/>
        <v>-5.4486999999999171</v>
      </c>
      <c r="AF14" s="316">
        <f t="shared" si="3"/>
        <v>-8.8834000000000515</v>
      </c>
      <c r="AG14" s="316">
        <f t="shared" si="4"/>
        <v>1.2040999999999258</v>
      </c>
      <c r="AH14" s="316">
        <f t="shared" si="5"/>
        <v>-12.541500000000042</v>
      </c>
      <c r="AI14" s="316">
        <f t="shared" si="6"/>
        <v>-7.0292999999999779</v>
      </c>
      <c r="AJ14" s="316">
        <f t="shared" si="7"/>
        <v>5.04849999999999</v>
      </c>
      <c r="AK14" s="316">
        <f t="shared" si="8"/>
        <v>-18.578999999999951</v>
      </c>
      <c r="AL14" s="316">
        <f t="shared" si="9"/>
        <v>-18.897600000000011</v>
      </c>
      <c r="AM14" s="316">
        <f t="shared" si="10"/>
        <v>-18.87299999999999</v>
      </c>
      <c r="AN14" s="316">
        <f t="shared" si="11"/>
        <v>-16.823100000000011</v>
      </c>
      <c r="AO14" s="316">
        <f t="shared" si="12"/>
        <v>-13.873200000000054</v>
      </c>
      <c r="AP14" s="316">
        <f t="shared" si="13"/>
        <v>-29.693299999999965</v>
      </c>
      <c r="AQ14" s="316">
        <f t="shared" si="14"/>
        <v>4.1497999999999706</v>
      </c>
    </row>
    <row r="15" spans="1:43" ht="12" customHeight="1" thickBot="1">
      <c r="A15" s="500" t="s">
        <v>60</v>
      </c>
      <c r="B15" s="501"/>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row>
    <row r="16" spans="1:43">
      <c r="A16" s="317" t="s">
        <v>45</v>
      </c>
      <c r="B16" s="318">
        <v>91.350840000000005</v>
      </c>
      <c r="C16" s="296">
        <v>128.73489999999998</v>
      </c>
      <c r="D16" s="296">
        <v>182.8391</v>
      </c>
      <c r="E16" s="296">
        <v>227.8775</v>
      </c>
      <c r="F16" s="296">
        <v>225.07400000000001</v>
      </c>
      <c r="G16" s="319">
        <v>241.1421</v>
      </c>
      <c r="H16" s="319">
        <v>230.71029999999999</v>
      </c>
      <c r="I16" s="319">
        <v>172.46899999999999</v>
      </c>
      <c r="J16" s="319">
        <v>139.72320000000002</v>
      </c>
      <c r="K16" s="319">
        <v>160.6755</v>
      </c>
      <c r="L16" s="319">
        <v>196.14679999999998</v>
      </c>
      <c r="M16" s="319">
        <v>199.25279999999998</v>
      </c>
      <c r="N16" s="319">
        <v>178.3374</v>
      </c>
      <c r="O16" s="320">
        <v>247.64920000000001</v>
      </c>
      <c r="P16" s="295">
        <v>137.8075</v>
      </c>
      <c r="Q16" s="296">
        <v>153.52529999999999</v>
      </c>
      <c r="R16" s="296">
        <v>201.19710000000001</v>
      </c>
      <c r="S16" s="296">
        <v>255.40260000000001</v>
      </c>
      <c r="T16" s="296">
        <v>241.98239999999998</v>
      </c>
      <c r="U16" s="319">
        <v>241.5111</v>
      </c>
      <c r="V16" s="319">
        <v>223.97129999999999</v>
      </c>
      <c r="W16" s="319">
        <v>189.91399999999999</v>
      </c>
      <c r="X16" s="319">
        <v>184.26679999999999</v>
      </c>
      <c r="Y16" s="319">
        <v>218.00049999999999</v>
      </c>
      <c r="Z16" s="319">
        <v>239.5196</v>
      </c>
      <c r="AA16" s="319">
        <v>225.7996</v>
      </c>
      <c r="AB16" s="319">
        <v>210.70699999999999</v>
      </c>
      <c r="AC16" s="320">
        <v>283.82979999999998</v>
      </c>
      <c r="AD16" s="298">
        <f t="shared" ref="AD16:AQ17" si="15">P16-B16</f>
        <v>46.456659999999999</v>
      </c>
      <c r="AE16" s="292">
        <f t="shared" si="15"/>
        <v>24.790400000000005</v>
      </c>
      <c r="AF16" s="292">
        <f t="shared" si="15"/>
        <v>18.358000000000004</v>
      </c>
      <c r="AG16" s="292">
        <f t="shared" si="15"/>
        <v>27.525100000000009</v>
      </c>
      <c r="AH16" s="292">
        <f t="shared" si="15"/>
        <v>16.908399999999972</v>
      </c>
      <c r="AI16" s="292">
        <f t="shared" si="15"/>
        <v>0.36899999999999977</v>
      </c>
      <c r="AJ16" s="292">
        <f t="shared" si="15"/>
        <v>-6.7390000000000043</v>
      </c>
      <c r="AK16" s="293">
        <f t="shared" si="15"/>
        <v>17.444999999999993</v>
      </c>
      <c r="AL16" s="292">
        <f t="shared" si="15"/>
        <v>44.543599999999969</v>
      </c>
      <c r="AM16" s="292">
        <f t="shared" si="15"/>
        <v>57.324999999999989</v>
      </c>
      <c r="AN16" s="292">
        <f t="shared" si="15"/>
        <v>43.372800000000012</v>
      </c>
      <c r="AO16" s="292">
        <f t="shared" si="15"/>
        <v>26.546800000000019</v>
      </c>
      <c r="AP16" s="292">
        <f t="shared" si="15"/>
        <v>32.369599999999991</v>
      </c>
      <c r="AQ16" s="294">
        <f t="shared" si="15"/>
        <v>36.18059999999997</v>
      </c>
    </row>
    <row r="17" spans="1:43">
      <c r="A17" s="321" t="s">
        <v>64</v>
      </c>
      <c r="B17" s="322">
        <v>791.79399999999998</v>
      </c>
      <c r="C17" s="301">
        <v>883.61390000000006</v>
      </c>
      <c r="D17" s="301">
        <v>1239.9860000000001</v>
      </c>
      <c r="E17" s="301">
        <v>1579.105</v>
      </c>
      <c r="F17" s="301">
        <v>1661.9469999999999</v>
      </c>
      <c r="G17" s="306">
        <v>1789.6079999999999</v>
      </c>
      <c r="H17" s="306">
        <v>1808.72</v>
      </c>
      <c r="I17" s="306">
        <v>1566.5619999999999</v>
      </c>
      <c r="J17" s="306">
        <v>1500.636</v>
      </c>
      <c r="K17" s="306">
        <v>1740.2719999999999</v>
      </c>
      <c r="L17" s="306">
        <v>2037.3689999999999</v>
      </c>
      <c r="M17" s="306">
        <v>1993.6469999999999</v>
      </c>
      <c r="N17" s="306">
        <v>1998.912</v>
      </c>
      <c r="O17" s="307">
        <v>2653.1309999999999</v>
      </c>
      <c r="P17" s="305">
        <v>969.322</v>
      </c>
      <c r="Q17" s="301">
        <v>1119.0909999999999</v>
      </c>
      <c r="R17" s="301">
        <v>1478.0730000000001</v>
      </c>
      <c r="S17" s="301">
        <v>1807.806</v>
      </c>
      <c r="T17" s="301">
        <v>1973.5160000000001</v>
      </c>
      <c r="U17" s="306">
        <v>2148.5889999999999</v>
      </c>
      <c r="V17" s="306">
        <v>2243.761</v>
      </c>
      <c r="W17" s="306">
        <v>2142.7539999999999</v>
      </c>
      <c r="X17" s="306">
        <v>1989.519</v>
      </c>
      <c r="Y17" s="306">
        <v>2216.2139999999999</v>
      </c>
      <c r="Z17" s="306">
        <v>2417.4430000000002</v>
      </c>
      <c r="AA17" s="306">
        <v>2386.64</v>
      </c>
      <c r="AB17" s="306">
        <v>2510.0149999999999</v>
      </c>
      <c r="AC17" s="307">
        <v>3215.855</v>
      </c>
      <c r="AD17" s="309">
        <f t="shared" si="15"/>
        <v>177.52800000000002</v>
      </c>
      <c r="AE17" s="310">
        <f t="shared" si="15"/>
        <v>235.47709999999984</v>
      </c>
      <c r="AF17" s="310">
        <f t="shared" si="15"/>
        <v>238.08699999999999</v>
      </c>
      <c r="AG17" s="310">
        <f t="shared" si="15"/>
        <v>228.70100000000002</v>
      </c>
      <c r="AH17" s="310">
        <f t="shared" si="15"/>
        <v>311.56900000000019</v>
      </c>
      <c r="AI17" s="310">
        <f t="shared" si="15"/>
        <v>358.98099999999999</v>
      </c>
      <c r="AJ17" s="310">
        <f t="shared" si="15"/>
        <v>435.04099999999994</v>
      </c>
      <c r="AK17" s="323">
        <f t="shared" si="15"/>
        <v>576.19200000000001</v>
      </c>
      <c r="AL17" s="310">
        <f t="shared" si="15"/>
        <v>488.88300000000004</v>
      </c>
      <c r="AM17" s="310">
        <f t="shared" si="15"/>
        <v>475.94200000000001</v>
      </c>
      <c r="AN17" s="310">
        <f t="shared" si="15"/>
        <v>380.0740000000003</v>
      </c>
      <c r="AO17" s="310">
        <f t="shared" si="15"/>
        <v>392.99299999999994</v>
      </c>
      <c r="AP17" s="310">
        <f t="shared" si="15"/>
        <v>511.10299999999984</v>
      </c>
      <c r="AQ17" s="311">
        <f t="shared" si="15"/>
        <v>562.72400000000016</v>
      </c>
    </row>
    <row r="18" spans="1:43">
      <c r="A18" s="321" t="s">
        <v>65</v>
      </c>
      <c r="B18" s="322">
        <v>61.065460000000002</v>
      </c>
      <c r="C18" s="301">
        <v>80.99969999999999</v>
      </c>
      <c r="D18" s="301">
        <v>118.9632</v>
      </c>
      <c r="E18" s="301">
        <v>157.28370000000001</v>
      </c>
      <c r="F18" s="301">
        <v>178.667</v>
      </c>
      <c r="G18" s="306">
        <v>176.256</v>
      </c>
      <c r="H18" s="306">
        <v>168.31020000000001</v>
      </c>
      <c r="I18" s="306">
        <v>135.07589999999999</v>
      </c>
      <c r="J18" s="306">
        <v>129.15180000000001</v>
      </c>
      <c r="K18" s="306">
        <v>150.0686</v>
      </c>
      <c r="L18" s="306">
        <v>180.95329999999998</v>
      </c>
      <c r="M18" s="306">
        <v>164.94759999999999</v>
      </c>
      <c r="N18" s="306">
        <v>135.10050000000001</v>
      </c>
      <c r="O18" s="307">
        <v>189.02929999999998</v>
      </c>
      <c r="P18" s="305">
        <v>100.79859999999999</v>
      </c>
      <c r="Q18" s="301">
        <v>113.26639999999999</v>
      </c>
      <c r="R18" s="301">
        <v>149.9658</v>
      </c>
      <c r="S18" s="301">
        <v>191.1087</v>
      </c>
      <c r="T18" s="301">
        <v>187.34649999999999</v>
      </c>
      <c r="U18" s="306">
        <v>182.08920000000001</v>
      </c>
      <c r="V18" s="306">
        <v>175.2928</v>
      </c>
      <c r="W18" s="306">
        <v>149.12450000000001</v>
      </c>
      <c r="X18" s="306">
        <v>144.46979999999999</v>
      </c>
      <c r="Y18" s="306">
        <v>168.88249999999999</v>
      </c>
      <c r="Z18" s="306">
        <v>180.72499999999999</v>
      </c>
      <c r="AA18" s="306">
        <v>168.4554</v>
      </c>
      <c r="AB18" s="306">
        <v>163.40179999999998</v>
      </c>
      <c r="AC18" s="307">
        <v>232.83529999999999</v>
      </c>
      <c r="AD18" s="309">
        <f t="shared" ref="AD18:AL23" si="16">P18-B18</f>
        <v>39.733139999999992</v>
      </c>
      <c r="AE18" s="310">
        <f t="shared" si="16"/>
        <v>32.2667</v>
      </c>
      <c r="AF18" s="310">
        <f t="shared" si="16"/>
        <v>31.002600000000001</v>
      </c>
      <c r="AG18" s="310">
        <f t="shared" si="16"/>
        <v>33.824999999999989</v>
      </c>
      <c r="AH18" s="310">
        <f t="shared" si="16"/>
        <v>8.6794999999999902</v>
      </c>
      <c r="AI18" s="310">
        <f t="shared" si="16"/>
        <v>5.833200000000005</v>
      </c>
      <c r="AJ18" s="310">
        <f t="shared" si="16"/>
        <v>6.9825999999999908</v>
      </c>
      <c r="AK18" s="323">
        <f t="shared" si="16"/>
        <v>14.048600000000022</v>
      </c>
      <c r="AL18" s="310">
        <f t="shared" si="16"/>
        <v>15.317999999999984</v>
      </c>
      <c r="AM18" s="310">
        <f t="shared" ref="AM18:AM22" si="17">Y18-K18</f>
        <v>18.81389999999999</v>
      </c>
      <c r="AN18" s="310">
        <f t="shared" ref="AN18:AN23" si="18">Z18-L18</f>
        <v>-0.22829999999999018</v>
      </c>
      <c r="AO18" s="310">
        <f t="shared" ref="AO18:AP22" si="19">AA18-M18</f>
        <v>3.5078000000000031</v>
      </c>
      <c r="AP18" s="310">
        <f t="shared" ref="AP18:AQ21" si="20">AB18-N18</f>
        <v>28.301299999999969</v>
      </c>
      <c r="AQ18" s="311">
        <f t="shared" si="20"/>
        <v>43.806000000000012</v>
      </c>
    </row>
    <row r="19" spans="1:43">
      <c r="A19" s="321" t="s">
        <v>50</v>
      </c>
      <c r="B19" s="322">
        <v>68.235619999999997</v>
      </c>
      <c r="C19" s="301">
        <v>66.224279999999993</v>
      </c>
      <c r="D19" s="301">
        <v>83.40391000000001</v>
      </c>
      <c r="E19" s="301">
        <v>102.8931</v>
      </c>
      <c r="F19" s="301">
        <v>104.84610000000001</v>
      </c>
      <c r="G19" s="306">
        <v>104.2212</v>
      </c>
      <c r="H19" s="306">
        <v>99.038259999999994</v>
      </c>
      <c r="I19" s="306">
        <v>84.825070000000011</v>
      </c>
      <c r="J19" s="306">
        <v>74.419820000000001</v>
      </c>
      <c r="K19" s="306">
        <v>83.237909999999999</v>
      </c>
      <c r="L19" s="306">
        <v>92.405649999999994</v>
      </c>
      <c r="M19" s="306">
        <v>87.499639999999999</v>
      </c>
      <c r="N19" s="306">
        <v>67.106479999999991</v>
      </c>
      <c r="O19" s="307">
        <v>91.23424</v>
      </c>
      <c r="P19" s="305">
        <v>58.373640000000002</v>
      </c>
      <c r="Q19" s="301">
        <v>69.540909999999997</v>
      </c>
      <c r="R19" s="301">
        <v>91.431939999999997</v>
      </c>
      <c r="S19" s="301">
        <v>109.40039999999999</v>
      </c>
      <c r="T19" s="301">
        <v>100.00410000000001</v>
      </c>
      <c r="U19" s="306">
        <v>96.60642</v>
      </c>
      <c r="V19" s="306">
        <v>93.25936999999999</v>
      </c>
      <c r="W19" s="306">
        <v>80.497529999999998</v>
      </c>
      <c r="X19" s="306">
        <v>76.166889999999995</v>
      </c>
      <c r="Y19" s="306">
        <v>87.66349000000001</v>
      </c>
      <c r="Z19" s="306">
        <v>94.269270000000006</v>
      </c>
      <c r="AA19" s="306">
        <v>90.171229999999994</v>
      </c>
      <c r="AB19" s="306">
        <v>84.693960000000004</v>
      </c>
      <c r="AC19" s="307">
        <v>121.5158</v>
      </c>
      <c r="AD19" s="309">
        <f t="shared" si="16"/>
        <v>-9.8619799999999955</v>
      </c>
      <c r="AE19" s="310">
        <f t="shared" si="16"/>
        <v>3.3166300000000035</v>
      </c>
      <c r="AF19" s="310">
        <f t="shared" si="16"/>
        <v>8.0280299999999869</v>
      </c>
      <c r="AG19" s="310">
        <f t="shared" si="16"/>
        <v>6.5072999999999865</v>
      </c>
      <c r="AH19" s="310">
        <f t="shared" si="16"/>
        <v>-4.8419999999999987</v>
      </c>
      <c r="AI19" s="310">
        <f t="shared" si="16"/>
        <v>-7.6147799999999961</v>
      </c>
      <c r="AJ19" s="310">
        <f t="shared" si="16"/>
        <v>-5.7788900000000041</v>
      </c>
      <c r="AK19" s="323">
        <f t="shared" si="16"/>
        <v>-4.3275400000000133</v>
      </c>
      <c r="AL19" s="310">
        <f t="shared" si="16"/>
        <v>1.7470699999999937</v>
      </c>
      <c r="AM19" s="310">
        <f t="shared" si="17"/>
        <v>4.4255800000000107</v>
      </c>
      <c r="AN19" s="310">
        <f t="shared" si="18"/>
        <v>1.8636200000000116</v>
      </c>
      <c r="AO19" s="310">
        <f t="shared" si="19"/>
        <v>2.6715899999999948</v>
      </c>
      <c r="AP19" s="310">
        <f t="shared" si="20"/>
        <v>17.587480000000014</v>
      </c>
      <c r="AQ19" s="311">
        <f t="shared" si="20"/>
        <v>30.281559999999999</v>
      </c>
    </row>
    <row r="20" spans="1:43">
      <c r="A20" s="321" t="s">
        <v>67</v>
      </c>
      <c r="B20" s="322">
        <v>178.41</v>
      </c>
      <c r="C20" s="301">
        <v>274.5763</v>
      </c>
      <c r="D20" s="301">
        <v>359.96719999999999</v>
      </c>
      <c r="E20" s="301">
        <v>475.45929999999998</v>
      </c>
      <c r="F20" s="301">
        <v>502.9973</v>
      </c>
      <c r="G20" s="306">
        <v>480.55270000000002</v>
      </c>
      <c r="H20" s="306">
        <v>472.39479999999998</v>
      </c>
      <c r="I20" s="306">
        <v>409.14370000000002</v>
      </c>
      <c r="J20" s="306">
        <v>376.12140000000005</v>
      </c>
      <c r="K20" s="306">
        <v>452.0539</v>
      </c>
      <c r="L20" s="306">
        <v>519.37620000000004</v>
      </c>
      <c r="M20" s="306">
        <v>488.80290000000002</v>
      </c>
      <c r="N20" s="306">
        <v>375.75490000000002</v>
      </c>
      <c r="O20" s="307">
        <v>580.38419999999996</v>
      </c>
      <c r="P20" s="305">
        <v>121.8077</v>
      </c>
      <c r="Q20" s="301">
        <v>167.64429999999999</v>
      </c>
      <c r="R20" s="301">
        <v>230.73339999999999</v>
      </c>
      <c r="S20" s="301">
        <v>307.18920000000003</v>
      </c>
      <c r="T20" s="301">
        <v>301.46479999999997</v>
      </c>
      <c r="U20" s="306">
        <v>319.70080000000002</v>
      </c>
      <c r="V20" s="306">
        <v>328.3811</v>
      </c>
      <c r="W20" s="306">
        <v>272.14850000000001</v>
      </c>
      <c r="X20" s="306">
        <v>268.61559999999997</v>
      </c>
      <c r="Y20" s="306">
        <v>304.1651</v>
      </c>
      <c r="Z20" s="306">
        <v>332.13979999999998</v>
      </c>
      <c r="AA20" s="306">
        <v>331.25829999999996</v>
      </c>
      <c r="AB20" s="306">
        <v>280.9563</v>
      </c>
      <c r="AC20" s="307">
        <v>402.80020000000002</v>
      </c>
      <c r="AD20" s="309">
        <f t="shared" si="16"/>
        <v>-56.6023</v>
      </c>
      <c r="AE20" s="310">
        <f t="shared" si="16"/>
        <v>-106.93200000000002</v>
      </c>
      <c r="AF20" s="310">
        <f t="shared" si="16"/>
        <v>-129.2338</v>
      </c>
      <c r="AG20" s="310">
        <f t="shared" si="16"/>
        <v>-168.27009999999996</v>
      </c>
      <c r="AH20" s="310">
        <f t="shared" si="16"/>
        <v>-201.53250000000003</v>
      </c>
      <c r="AI20" s="310">
        <f t="shared" si="16"/>
        <v>-160.8519</v>
      </c>
      <c r="AJ20" s="310">
        <f t="shared" si="16"/>
        <v>-144.01369999999997</v>
      </c>
      <c r="AK20" s="323">
        <f t="shared" si="16"/>
        <v>-136.99520000000001</v>
      </c>
      <c r="AL20" s="310">
        <f t="shared" si="16"/>
        <v>-107.50580000000008</v>
      </c>
      <c r="AM20" s="310">
        <f t="shared" si="17"/>
        <v>-147.8888</v>
      </c>
      <c r="AN20" s="310">
        <f t="shared" si="18"/>
        <v>-187.23640000000006</v>
      </c>
      <c r="AO20" s="310">
        <f t="shared" si="19"/>
        <v>-157.54460000000006</v>
      </c>
      <c r="AP20" s="310">
        <f t="shared" si="20"/>
        <v>-94.798600000000022</v>
      </c>
      <c r="AQ20" s="311">
        <f t="shared" si="20"/>
        <v>-177.58399999999995</v>
      </c>
    </row>
    <row r="21" spans="1:43">
      <c r="A21" s="321" t="s">
        <v>174</v>
      </c>
      <c r="B21" s="322">
        <v>309.38260000000002</v>
      </c>
      <c r="C21" s="301">
        <v>315.87549999999999</v>
      </c>
      <c r="D21" s="301">
        <v>415.9024</v>
      </c>
      <c r="E21" s="301">
        <v>559.19869999999992</v>
      </c>
      <c r="F21" s="301">
        <v>555.07550000000003</v>
      </c>
      <c r="G21" s="306">
        <v>538.13430000000005</v>
      </c>
      <c r="H21" s="306">
        <v>527.25149999999996</v>
      </c>
      <c r="I21" s="306">
        <v>422.8075</v>
      </c>
      <c r="J21" s="306">
        <v>395.46440000000001</v>
      </c>
      <c r="K21" s="306">
        <v>466.71729999999997</v>
      </c>
      <c r="L21" s="306">
        <v>516.17970000000003</v>
      </c>
      <c r="M21" s="306">
        <v>476.85579999999999</v>
      </c>
      <c r="N21" s="306">
        <v>437.30450000000002</v>
      </c>
      <c r="O21" s="307">
        <v>573.80740000000003</v>
      </c>
      <c r="P21" s="305">
        <v>325.46480000000003</v>
      </c>
      <c r="Q21" s="301">
        <v>363.93109999999996</v>
      </c>
      <c r="R21" s="301">
        <v>463.8347</v>
      </c>
      <c r="S21" s="301">
        <v>587.21299999999997</v>
      </c>
      <c r="T21" s="301">
        <v>603.66480000000001</v>
      </c>
      <c r="U21" s="306">
        <v>618.39330000000007</v>
      </c>
      <c r="V21" s="306">
        <v>613.39649999999995</v>
      </c>
      <c r="W21" s="306">
        <v>543.08249999999998</v>
      </c>
      <c r="X21" s="306">
        <v>511.92609999999996</v>
      </c>
      <c r="Y21" s="306">
        <v>580.31020000000001</v>
      </c>
      <c r="Z21" s="306">
        <v>626.26649999999995</v>
      </c>
      <c r="AA21" s="306">
        <v>556.66790000000003</v>
      </c>
      <c r="AB21" s="306">
        <v>517.90930000000003</v>
      </c>
      <c r="AC21" s="307">
        <v>650.01459999999997</v>
      </c>
      <c r="AD21" s="309">
        <f t="shared" si="16"/>
        <v>16.0822</v>
      </c>
      <c r="AE21" s="310">
        <f t="shared" si="16"/>
        <v>48.05559999999997</v>
      </c>
      <c r="AF21" s="310">
        <f t="shared" si="16"/>
        <v>47.932299999999998</v>
      </c>
      <c r="AG21" s="310">
        <f t="shared" si="16"/>
        <v>28.014300000000048</v>
      </c>
      <c r="AH21" s="310">
        <f t="shared" si="16"/>
        <v>48.58929999999998</v>
      </c>
      <c r="AI21" s="310">
        <f t="shared" si="16"/>
        <v>80.259000000000015</v>
      </c>
      <c r="AJ21" s="310">
        <f t="shared" si="16"/>
        <v>86.144999999999982</v>
      </c>
      <c r="AK21" s="323">
        <f t="shared" si="16"/>
        <v>120.27499999999998</v>
      </c>
      <c r="AL21" s="310">
        <f t="shared" si="16"/>
        <v>116.46169999999995</v>
      </c>
      <c r="AM21" s="310">
        <f t="shared" si="17"/>
        <v>113.59290000000004</v>
      </c>
      <c r="AN21" s="310">
        <f t="shared" si="18"/>
        <v>110.08679999999993</v>
      </c>
      <c r="AO21" s="310">
        <f>AA21-M21</f>
        <v>79.812100000000044</v>
      </c>
      <c r="AP21" s="310">
        <f t="shared" si="20"/>
        <v>80.604800000000012</v>
      </c>
      <c r="AQ21" s="311">
        <f t="shared" si="20"/>
        <v>76.207199999999943</v>
      </c>
    </row>
    <row r="22" spans="1:43">
      <c r="A22" s="321" t="s">
        <v>183</v>
      </c>
      <c r="B22" s="322">
        <v>163.18799999999999</v>
      </c>
      <c r="C22" s="301">
        <v>183.92410000000001</v>
      </c>
      <c r="D22" s="301">
        <v>245.67970000000003</v>
      </c>
      <c r="E22" s="301">
        <v>318.5548</v>
      </c>
      <c r="F22" s="301">
        <v>335.77120000000002</v>
      </c>
      <c r="G22" s="306">
        <v>341.26920000000001</v>
      </c>
      <c r="H22" s="306">
        <v>307.87540000000001</v>
      </c>
      <c r="I22" s="306">
        <v>193.02110000000002</v>
      </c>
      <c r="J22" s="306">
        <v>191.49429999999998</v>
      </c>
      <c r="K22" s="306">
        <v>238.38389999999998</v>
      </c>
      <c r="L22" s="306">
        <v>248.8569</v>
      </c>
      <c r="M22" s="306">
        <v>253.8767</v>
      </c>
      <c r="N22" s="306">
        <v>239.64020000000002</v>
      </c>
      <c r="O22" s="307">
        <v>303.99470000000002</v>
      </c>
      <c r="P22" s="305">
        <v>297.483</v>
      </c>
      <c r="Q22" s="301">
        <v>297.15459999999996</v>
      </c>
      <c r="R22" s="301">
        <v>392.67419999999998</v>
      </c>
      <c r="S22" s="301">
        <v>515.40909999999997</v>
      </c>
      <c r="T22" s="301">
        <v>527.43389999999999</v>
      </c>
      <c r="U22" s="306">
        <v>521.83550000000002</v>
      </c>
      <c r="V22" s="306">
        <v>496.80609999999996</v>
      </c>
      <c r="W22" s="306">
        <v>341.41909999999996</v>
      </c>
      <c r="X22" s="306">
        <v>281.709</v>
      </c>
      <c r="Y22" s="306">
        <v>352.94140000000004</v>
      </c>
      <c r="Z22" s="306">
        <v>443.91470000000004</v>
      </c>
      <c r="AA22" s="306">
        <v>419.72140000000002</v>
      </c>
      <c r="AB22" s="306">
        <v>333.37470000000002</v>
      </c>
      <c r="AC22" s="307">
        <v>493.82130000000001</v>
      </c>
      <c r="AD22" s="309">
        <f t="shared" si="16"/>
        <v>134.29500000000002</v>
      </c>
      <c r="AE22" s="310">
        <f t="shared" si="16"/>
        <v>113.23049999999995</v>
      </c>
      <c r="AF22" s="310">
        <f t="shared" si="16"/>
        <v>146.99449999999996</v>
      </c>
      <c r="AG22" s="310">
        <f t="shared" si="16"/>
        <v>196.85429999999997</v>
      </c>
      <c r="AH22" s="310">
        <f t="shared" si="16"/>
        <v>191.66269999999997</v>
      </c>
      <c r="AI22" s="310">
        <f t="shared" si="16"/>
        <v>180.56630000000001</v>
      </c>
      <c r="AJ22" s="310">
        <f t="shared" si="16"/>
        <v>188.93069999999994</v>
      </c>
      <c r="AK22" s="323">
        <f t="shared" si="16"/>
        <v>148.39799999999994</v>
      </c>
      <c r="AL22" s="310">
        <f t="shared" si="16"/>
        <v>90.214700000000022</v>
      </c>
      <c r="AM22" s="310">
        <f t="shared" si="17"/>
        <v>114.55750000000006</v>
      </c>
      <c r="AN22" s="310">
        <f t="shared" si="18"/>
        <v>195.05780000000004</v>
      </c>
      <c r="AO22" s="310">
        <f t="shared" si="19"/>
        <v>165.84470000000002</v>
      </c>
      <c r="AP22" s="310">
        <f t="shared" si="19"/>
        <v>93.734499999999997</v>
      </c>
      <c r="AQ22" s="311">
        <f t="shared" ref="AQ22" si="21">AC22-O22</f>
        <v>189.82659999999998</v>
      </c>
    </row>
    <row r="23" spans="1:43" s="334" customFormat="1" ht="13.5" thickBot="1">
      <c r="A23" s="324" t="s">
        <v>54</v>
      </c>
      <c r="B23" s="325">
        <v>140.09139999999999</v>
      </c>
      <c r="C23" s="326">
        <v>134.494</v>
      </c>
      <c r="D23" s="326">
        <v>177.31700000000001</v>
      </c>
      <c r="E23" s="326">
        <v>231.55199999999999</v>
      </c>
      <c r="F23" s="326">
        <v>227.315</v>
      </c>
      <c r="G23" s="327">
        <v>249.28200000000001</v>
      </c>
      <c r="H23" s="327">
        <v>239.86500000000001</v>
      </c>
      <c r="I23" s="327">
        <v>203.874</v>
      </c>
      <c r="J23" s="327">
        <v>192.56800000000001</v>
      </c>
      <c r="K23" s="327">
        <v>227.78899999999999</v>
      </c>
      <c r="L23" s="327">
        <v>219.63499999999999</v>
      </c>
      <c r="M23" s="327">
        <v>198.99700000000001</v>
      </c>
      <c r="N23" s="327">
        <v>206.24850000000001</v>
      </c>
      <c r="O23" s="328">
        <v>253.94029999999998</v>
      </c>
      <c r="P23" s="329">
        <v>86.255809999999997</v>
      </c>
      <c r="Q23" s="326">
        <v>109.732</v>
      </c>
      <c r="R23" s="326">
        <v>120.992</v>
      </c>
      <c r="S23" s="326">
        <v>142.392</v>
      </c>
      <c r="T23" s="326">
        <v>161.94800000000001</v>
      </c>
      <c r="U23" s="327">
        <v>167.39699999999999</v>
      </c>
      <c r="V23" s="327">
        <v>173.29300000000001</v>
      </c>
      <c r="W23" s="327">
        <v>154.86500000000001</v>
      </c>
      <c r="X23" s="327">
        <v>152.64500000000001</v>
      </c>
      <c r="Y23" s="327">
        <v>169.214</v>
      </c>
      <c r="Z23" s="327">
        <v>178.90899999999999</v>
      </c>
      <c r="AA23" s="327">
        <v>182.24600000000001</v>
      </c>
      <c r="AB23" s="327">
        <v>168.38979999999998</v>
      </c>
      <c r="AC23" s="328">
        <v>224.7423</v>
      </c>
      <c r="AD23" s="330">
        <f t="shared" si="16"/>
        <v>-53.835589999999996</v>
      </c>
      <c r="AE23" s="331">
        <f t="shared" si="16"/>
        <v>-24.762</v>
      </c>
      <c r="AF23" s="331">
        <f t="shared" si="16"/>
        <v>-56.325000000000003</v>
      </c>
      <c r="AG23" s="331">
        <f t="shared" si="16"/>
        <v>-89.16</v>
      </c>
      <c r="AH23" s="331">
        <f t="shared" si="16"/>
        <v>-65.36699999999999</v>
      </c>
      <c r="AI23" s="331">
        <f t="shared" si="16"/>
        <v>-81.885000000000019</v>
      </c>
      <c r="AJ23" s="331">
        <f t="shared" si="16"/>
        <v>-66.572000000000003</v>
      </c>
      <c r="AK23" s="332">
        <f t="shared" si="16"/>
        <v>-49.008999999999986</v>
      </c>
      <c r="AL23" s="331">
        <f t="shared" si="16"/>
        <v>-39.923000000000002</v>
      </c>
      <c r="AM23" s="331">
        <f>Y23-K23</f>
        <v>-58.574999999999989</v>
      </c>
      <c r="AN23" s="331">
        <f t="shared" si="18"/>
        <v>-40.725999999999999</v>
      </c>
      <c r="AO23" s="331">
        <f>AA23-M23</f>
        <v>-16.751000000000005</v>
      </c>
      <c r="AP23" s="331">
        <f>AB23-N23</f>
        <v>-37.858700000000027</v>
      </c>
      <c r="AQ23" s="333">
        <f>AC23-O23</f>
        <v>-29.197999999999979</v>
      </c>
    </row>
    <row r="24" spans="1:43">
      <c r="A24" s="335" t="s">
        <v>175</v>
      </c>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row>
    <row r="25" spans="1:43">
      <c r="A25" s="337" t="s">
        <v>279</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row>
    <row r="26" spans="1:43" ht="12.75" customHeight="1">
      <c r="A26" s="365" t="s">
        <v>357</v>
      </c>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row>
    <row r="27" spans="1:43" ht="12.75" customHeight="1">
      <c r="A27" s="338"/>
      <c r="B27" s="338"/>
      <c r="C27" s="338"/>
      <c r="D27" s="338"/>
      <c r="E27" s="338"/>
      <c r="F27" s="338"/>
      <c r="G27" s="338"/>
      <c r="H27" s="338"/>
      <c r="I27" s="338"/>
      <c r="J27" s="338"/>
      <c r="K27" s="338"/>
      <c r="L27" s="351"/>
      <c r="M27" s="351"/>
      <c r="N27" s="351"/>
      <c r="O27" s="338"/>
      <c r="P27" s="338"/>
      <c r="Q27" s="338"/>
      <c r="R27" s="338"/>
      <c r="S27" s="338"/>
      <c r="T27" s="338"/>
      <c r="U27" s="338"/>
      <c r="V27" s="338"/>
      <c r="W27" s="338"/>
      <c r="X27" s="338"/>
      <c r="Y27" s="338"/>
      <c r="Z27" s="351"/>
      <c r="AA27" s="351"/>
      <c r="AB27" s="351"/>
      <c r="AC27" s="338"/>
      <c r="AD27" s="338"/>
      <c r="AE27" s="338"/>
      <c r="AF27" s="338"/>
      <c r="AG27" s="338"/>
    </row>
    <row r="29" spans="1:43">
      <c r="A29" s="91" t="s">
        <v>198</v>
      </c>
    </row>
    <row r="31" spans="1:43">
      <c r="B31" s="339"/>
    </row>
  </sheetData>
  <mergeCells count="6">
    <mergeCell ref="A15:AQ15"/>
    <mergeCell ref="A1:AQ1"/>
    <mergeCell ref="B2:O2"/>
    <mergeCell ref="P2:AC2"/>
    <mergeCell ref="AD2:AQ2"/>
    <mergeCell ref="A4:AQ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16"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59"/>
  <sheetViews>
    <sheetView showGridLines="0" zoomScaleNormal="100" workbookViewId="0">
      <pane xSplit="1" ySplit="3" topLeftCell="B4" activePane="bottomRight" state="frozen"/>
      <selection sqref="A1:AB1"/>
      <selection pane="topRight" sqref="A1:AB1"/>
      <selection pane="bottomLeft" sqref="A1:AB1"/>
      <selection pane="bottomRight" sqref="A1:AB1"/>
    </sheetView>
  </sheetViews>
  <sheetFormatPr defaultRowHeight="12.75"/>
  <cols>
    <col min="1" max="1" width="16.42578125" customWidth="1"/>
    <col min="2" max="10" width="11.28515625" customWidth="1"/>
  </cols>
  <sheetData>
    <row r="1" spans="1:26" ht="24" customHeight="1">
      <c r="A1" s="495" t="s">
        <v>340</v>
      </c>
      <c r="B1" s="496"/>
      <c r="C1" s="496"/>
      <c r="D1" s="496"/>
      <c r="E1" s="496"/>
      <c r="F1" s="496"/>
      <c r="G1" s="496"/>
      <c r="H1" s="496"/>
      <c r="I1" s="496"/>
      <c r="J1" s="496"/>
      <c r="K1" s="496"/>
      <c r="L1" s="496"/>
      <c r="M1" s="496"/>
      <c r="N1" s="496"/>
      <c r="O1" s="496"/>
      <c r="P1" s="496"/>
      <c r="Q1" s="496"/>
      <c r="R1" s="496"/>
      <c r="S1" s="496"/>
      <c r="T1" s="496"/>
      <c r="U1" s="496"/>
      <c r="V1" s="496"/>
      <c r="W1" s="496"/>
      <c r="X1" s="496"/>
      <c r="Y1" s="496"/>
      <c r="Z1" s="496"/>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t="s">
        <v>298</v>
      </c>
      <c r="Y3" s="121" t="s">
        <v>350</v>
      </c>
      <c r="Z3" s="121" t="s">
        <v>362</v>
      </c>
    </row>
    <row r="4" spans="1:26">
      <c r="A4" s="123" t="s">
        <v>56</v>
      </c>
      <c r="B4" s="214">
        <v>-1.4219999999999999</v>
      </c>
      <c r="C4" s="214">
        <v>-1.7609999999999999</v>
      </c>
      <c r="D4" s="214">
        <v>-0.36799999999999999</v>
      </c>
      <c r="E4" s="214">
        <v>1.891</v>
      </c>
      <c r="F4" s="214">
        <v>1.4139999999999999</v>
      </c>
      <c r="G4" s="214">
        <v>4.5199999999999996</v>
      </c>
      <c r="H4" s="214">
        <v>4.673</v>
      </c>
      <c r="I4" s="214">
        <v>5.7720000000000002</v>
      </c>
      <c r="J4" s="214">
        <v>6.8609999999999998</v>
      </c>
      <c r="K4" s="214">
        <v>5.6920000000000002</v>
      </c>
      <c r="L4" s="214">
        <v>5.8360000000000003</v>
      </c>
      <c r="M4" s="214">
        <v>5.7439999999999998</v>
      </c>
      <c r="N4" s="214">
        <v>6.2130000000000001</v>
      </c>
      <c r="O4" s="214">
        <v>7.1289999999999996</v>
      </c>
      <c r="P4" s="228">
        <v>6.5570000000000004</v>
      </c>
      <c r="Q4" s="228">
        <v>7.2039999999999997</v>
      </c>
      <c r="R4" s="228">
        <v>8.6010000000000009</v>
      </c>
      <c r="S4" s="228">
        <v>8.5079999999999991</v>
      </c>
      <c r="T4" s="228">
        <v>7.83</v>
      </c>
      <c r="U4" s="228">
        <v>7.9550000000000001</v>
      </c>
      <c r="V4" s="228">
        <v>7.569</v>
      </c>
      <c r="W4" s="228">
        <v>7.0110000000000001</v>
      </c>
      <c r="X4" s="228">
        <v>7.3570000000000002</v>
      </c>
      <c r="Y4" s="215">
        <v>4.1859999999999999</v>
      </c>
      <c r="Z4" s="215">
        <v>5.2569999999999997</v>
      </c>
    </row>
    <row r="5" spans="1:26">
      <c r="A5" s="123" t="s">
        <v>90</v>
      </c>
      <c r="B5" s="214">
        <v>-2.976</v>
      </c>
      <c r="C5" s="214">
        <v>-3.9209999999999998</v>
      </c>
      <c r="D5" s="214">
        <v>-3.7240000000000002</v>
      </c>
      <c r="E5" s="214">
        <v>-4.173</v>
      </c>
      <c r="F5" s="214">
        <v>-4.5590000000000002</v>
      </c>
      <c r="G5" s="214">
        <v>-5.2050000000000001</v>
      </c>
      <c r="H5" s="214">
        <v>-5.7460000000000004</v>
      </c>
      <c r="I5" s="214">
        <v>-5.9109999999999996</v>
      </c>
      <c r="J5" s="214">
        <v>-5.0890000000000004</v>
      </c>
      <c r="K5" s="214">
        <v>-4.7160000000000002</v>
      </c>
      <c r="L5" s="214">
        <v>-2.6230000000000002</v>
      </c>
      <c r="M5" s="214">
        <v>-2.871</v>
      </c>
      <c r="N5" s="214">
        <v>-2.919</v>
      </c>
      <c r="O5" s="214">
        <v>-2.573</v>
      </c>
      <c r="P5" s="228">
        <v>-2.016</v>
      </c>
      <c r="Q5" s="228">
        <v>-2.109</v>
      </c>
      <c r="R5" s="228">
        <v>-2.2440000000000002</v>
      </c>
      <c r="S5" s="228">
        <v>-2.1190000000000002</v>
      </c>
      <c r="T5" s="228">
        <v>-1.853</v>
      </c>
      <c r="U5" s="228">
        <v>-2.1429999999999998</v>
      </c>
      <c r="V5" s="228">
        <v>-2.0870000000000002</v>
      </c>
      <c r="W5" s="228">
        <v>-2.9660000000000002</v>
      </c>
      <c r="X5" s="228">
        <v>-3.68</v>
      </c>
      <c r="Y5" s="215">
        <v>-3.9350000000000001</v>
      </c>
      <c r="Z5" s="215">
        <v>-3.1429999999999998</v>
      </c>
    </row>
    <row r="6" spans="1:26">
      <c r="A6" s="123" t="s">
        <v>44</v>
      </c>
      <c r="B6" s="214">
        <v>-3.8149999999999999</v>
      </c>
      <c r="C6" s="214">
        <v>-2.8780000000000001</v>
      </c>
      <c r="D6" s="214">
        <v>-1.3160000000000001</v>
      </c>
      <c r="E6" s="214">
        <v>7.6660000000000004</v>
      </c>
      <c r="F6" s="214">
        <v>5.5970000000000004</v>
      </c>
      <c r="G6" s="214">
        <v>1.798</v>
      </c>
      <c r="H6" s="214">
        <v>2.4729999999999999</v>
      </c>
      <c r="I6" s="214">
        <v>2.7909999999999999</v>
      </c>
      <c r="J6" s="214">
        <v>2.1</v>
      </c>
      <c r="K6" s="214">
        <v>1.492</v>
      </c>
      <c r="L6" s="214">
        <v>2.1669999999999998</v>
      </c>
      <c r="M6" s="214">
        <v>-0.38200000000000001</v>
      </c>
      <c r="N6" s="214">
        <v>-1.012</v>
      </c>
      <c r="O6" s="214">
        <v>-0.36899999999999999</v>
      </c>
      <c r="P6" s="228">
        <v>-2.1459999999999999</v>
      </c>
      <c r="Q6" s="228">
        <v>-1.6279999999999999</v>
      </c>
      <c r="R6" s="228">
        <v>-2.7429999999999999</v>
      </c>
      <c r="S6" s="228">
        <v>-2.7130000000000001</v>
      </c>
      <c r="T6" s="228">
        <v>-4.8380000000000001</v>
      </c>
      <c r="U6" s="228">
        <v>-5.165</v>
      </c>
      <c r="V6" s="228">
        <v>-0.77900000000000003</v>
      </c>
      <c r="W6" s="222">
        <v>0.79500000000000004</v>
      </c>
      <c r="X6" s="222">
        <v>1.3839999999999999</v>
      </c>
      <c r="Y6" s="209">
        <v>-0.317</v>
      </c>
      <c r="Z6" s="209">
        <v>0.57499999999999996</v>
      </c>
    </row>
    <row r="7" spans="1:26">
      <c r="A7" s="123" t="s">
        <v>118</v>
      </c>
      <c r="B7" s="214">
        <v>-2.2610000000000001</v>
      </c>
      <c r="C7" s="214">
        <v>-0.70599999999999996</v>
      </c>
      <c r="D7" s="214">
        <v>-0.79600000000000004</v>
      </c>
      <c r="E7" s="214">
        <v>2.1019999999999999</v>
      </c>
      <c r="F7" s="214">
        <v>1.548</v>
      </c>
      <c r="G7" s="214">
        <v>2.0760000000000001</v>
      </c>
      <c r="H7" s="214">
        <v>2.258</v>
      </c>
      <c r="I7" s="214">
        <v>3.2949999999999999</v>
      </c>
      <c r="J7" s="214">
        <v>3.802</v>
      </c>
      <c r="K7" s="214">
        <v>4.49</v>
      </c>
      <c r="L7" s="214">
        <v>2.5960000000000001</v>
      </c>
      <c r="M7" s="214">
        <v>2.855</v>
      </c>
      <c r="N7" s="214">
        <v>1.631</v>
      </c>
      <c r="O7" s="214">
        <v>1.4830000000000001</v>
      </c>
      <c r="P7" s="228">
        <v>1.9430000000000001</v>
      </c>
      <c r="Q7" s="228">
        <v>2.4740000000000002</v>
      </c>
      <c r="R7" s="228">
        <v>1.7250000000000001</v>
      </c>
      <c r="S7" s="228">
        <v>2.7240000000000002</v>
      </c>
      <c r="T7" s="228">
        <v>1.3740000000000001</v>
      </c>
      <c r="U7" s="228">
        <v>0.90400000000000003</v>
      </c>
      <c r="V7" s="228">
        <v>2.0920000000000001</v>
      </c>
      <c r="W7" s="228">
        <v>1.899</v>
      </c>
      <c r="X7" s="215">
        <v>-0.52300000000000002</v>
      </c>
      <c r="Y7" s="215">
        <v>-2.6219999999999999</v>
      </c>
      <c r="Z7" s="215">
        <v>-2.077</v>
      </c>
    </row>
    <row r="8" spans="1:26">
      <c r="A8" s="123" t="s">
        <v>45</v>
      </c>
      <c r="B8" s="214">
        <v>-4.3049999999999997</v>
      </c>
      <c r="C8" s="214">
        <v>-3.8079999999999998</v>
      </c>
      <c r="D8" s="214">
        <v>-4.2359999999999998</v>
      </c>
      <c r="E8" s="214">
        <v>-1.597</v>
      </c>
      <c r="F8" s="214">
        <v>0.64300000000000002</v>
      </c>
      <c r="G8" s="214">
        <v>1.657</v>
      </c>
      <c r="H8" s="214">
        <v>1.5529999999999999</v>
      </c>
      <c r="I8" s="214">
        <v>1.1819999999999999</v>
      </c>
      <c r="J8" s="214">
        <v>0.03</v>
      </c>
      <c r="K8" s="214">
        <v>-1.8240000000000001</v>
      </c>
      <c r="L8" s="214">
        <v>-1.583</v>
      </c>
      <c r="M8" s="214">
        <v>-3.5870000000000002</v>
      </c>
      <c r="N8" s="214">
        <v>-2.9260000000000002</v>
      </c>
      <c r="O8" s="214">
        <v>-3.427</v>
      </c>
      <c r="P8" s="228">
        <v>-3.2360000000000002</v>
      </c>
      <c r="Q8" s="228">
        <v>-4.1399999999999997</v>
      </c>
      <c r="R8" s="228">
        <v>-3.044</v>
      </c>
      <c r="S8" s="228">
        <v>-1.3620000000000001</v>
      </c>
      <c r="T8" s="228">
        <v>-1.0680000000000001</v>
      </c>
      <c r="U8" s="228">
        <v>-2.6840000000000002</v>
      </c>
      <c r="V8" s="228">
        <v>-3.4710000000000001</v>
      </c>
      <c r="W8" s="228">
        <v>-1.6910000000000001</v>
      </c>
      <c r="X8" s="228">
        <v>-1.7370000000000001</v>
      </c>
      <c r="Y8" s="215">
        <v>-1.45</v>
      </c>
      <c r="Z8" s="215">
        <v>-1.56</v>
      </c>
    </row>
    <row r="9" spans="1:26">
      <c r="A9" s="123" t="s">
        <v>64</v>
      </c>
      <c r="B9" s="214">
        <v>1.94</v>
      </c>
      <c r="C9" s="214">
        <v>1.6950000000000001</v>
      </c>
      <c r="D9" s="214">
        <v>1.3049999999999999</v>
      </c>
      <c r="E9" s="214">
        <v>2.4169999999999998</v>
      </c>
      <c r="F9" s="214">
        <v>2.5979999999999999</v>
      </c>
      <c r="G9" s="214">
        <v>3.536</v>
      </c>
      <c r="H9" s="214">
        <v>5.7809999999999997</v>
      </c>
      <c r="I9" s="214">
        <v>8.4179999999999993</v>
      </c>
      <c r="J9" s="214">
        <v>9.9329999999999998</v>
      </c>
      <c r="K9" s="214">
        <v>9.1880000000000006</v>
      </c>
      <c r="L9" s="214">
        <v>4.78</v>
      </c>
      <c r="M9" s="214">
        <v>3.9409999999999998</v>
      </c>
      <c r="N9" s="214">
        <v>1.8169999999999999</v>
      </c>
      <c r="O9" s="214">
        <v>2.5219999999999998</v>
      </c>
      <c r="P9" s="228">
        <v>1.54</v>
      </c>
      <c r="Q9" s="228">
        <v>2.2429999999999999</v>
      </c>
      <c r="R9" s="228">
        <v>2.637</v>
      </c>
      <c r="S9" s="228">
        <v>1.704</v>
      </c>
      <c r="T9" s="228">
        <v>1.538</v>
      </c>
      <c r="U9" s="228">
        <v>0.17399999999999999</v>
      </c>
      <c r="V9" s="228">
        <v>0.71799999999999997</v>
      </c>
      <c r="W9" s="228">
        <v>1.6739999999999999</v>
      </c>
      <c r="X9" s="228">
        <v>1.788</v>
      </c>
      <c r="Y9" s="215">
        <v>1.7989999999999999</v>
      </c>
      <c r="Z9" s="215">
        <v>1.4510000000000001</v>
      </c>
    </row>
    <row r="10" spans="1:26">
      <c r="A10" s="123" t="s">
        <v>119</v>
      </c>
      <c r="B10" s="214">
        <v>2.5289999999999999</v>
      </c>
      <c r="C10" s="214">
        <v>1.9890000000000001</v>
      </c>
      <c r="D10" s="214">
        <v>3.6459999999999999</v>
      </c>
      <c r="E10" s="214">
        <v>3</v>
      </c>
      <c r="F10" s="214">
        <v>3.931</v>
      </c>
      <c r="G10" s="214">
        <v>4.0449999999999999</v>
      </c>
      <c r="H10" s="214">
        <v>4.1980000000000004</v>
      </c>
      <c r="I10" s="214">
        <v>3.3319999999999999</v>
      </c>
      <c r="J10" s="214">
        <v>1.4530000000000001</v>
      </c>
      <c r="K10" s="214">
        <v>2.923</v>
      </c>
      <c r="L10" s="214">
        <v>3.4689999999999999</v>
      </c>
      <c r="M10" s="214">
        <v>6.5659999999999998</v>
      </c>
      <c r="N10" s="214">
        <v>6.5860000000000003</v>
      </c>
      <c r="O10" s="214">
        <v>6.282</v>
      </c>
      <c r="P10" s="228">
        <v>7.7590000000000003</v>
      </c>
      <c r="Q10" s="228">
        <v>8.9239999999999995</v>
      </c>
      <c r="R10" s="228">
        <v>8.2449999999999992</v>
      </c>
      <c r="S10" s="228">
        <v>7.774</v>
      </c>
      <c r="T10" s="228">
        <v>8.0090000000000003</v>
      </c>
      <c r="U10" s="228">
        <v>7.282</v>
      </c>
      <c r="V10" s="228">
        <v>8.4689999999999994</v>
      </c>
      <c r="W10" s="228">
        <v>8.0229999999999997</v>
      </c>
      <c r="X10" s="228">
        <v>8.7530000000000001</v>
      </c>
      <c r="Y10" s="215">
        <v>8.2200000000000006</v>
      </c>
      <c r="Z10" s="215">
        <v>7.4420000000000002</v>
      </c>
    </row>
    <row r="11" spans="1:26">
      <c r="A11" s="123" t="s">
        <v>65</v>
      </c>
      <c r="B11" s="214">
        <v>3.4</v>
      </c>
      <c r="C11" s="214">
        <v>4.452</v>
      </c>
      <c r="D11" s="214">
        <v>3.9540000000000002</v>
      </c>
      <c r="E11" s="214">
        <v>3.6760000000000002</v>
      </c>
      <c r="F11" s="214">
        <v>3.1739999999999999</v>
      </c>
      <c r="G11" s="214">
        <v>1.881</v>
      </c>
      <c r="H11" s="214">
        <v>0.51300000000000001</v>
      </c>
      <c r="I11" s="214">
        <v>2.4079999999999999</v>
      </c>
      <c r="J11" s="214">
        <v>1.4450000000000001</v>
      </c>
      <c r="K11" s="214">
        <v>2.1999999999999999E-2</v>
      </c>
      <c r="L11" s="214">
        <v>1.84</v>
      </c>
      <c r="M11" s="214">
        <v>0.70199999999999996</v>
      </c>
      <c r="N11" s="214">
        <v>0.189</v>
      </c>
      <c r="O11" s="214">
        <v>-2.657</v>
      </c>
      <c r="P11" s="228">
        <v>-3.1760000000000002</v>
      </c>
      <c r="Q11" s="228">
        <v>-3.0870000000000002</v>
      </c>
      <c r="R11" s="228">
        <v>-2.0350000000000001</v>
      </c>
      <c r="S11" s="228">
        <v>-1.819</v>
      </c>
      <c r="T11" s="228">
        <v>-1.595</v>
      </c>
      <c r="U11" s="228">
        <v>-2.9380000000000002</v>
      </c>
      <c r="V11" s="228">
        <v>-2.7050000000000001</v>
      </c>
      <c r="W11" s="228">
        <v>-0.41699999999999998</v>
      </c>
      <c r="X11" s="228">
        <v>0.28899999999999998</v>
      </c>
      <c r="Y11" s="215">
        <v>2.181</v>
      </c>
      <c r="Z11" s="215">
        <v>1.105</v>
      </c>
    </row>
    <row r="12" spans="1:26">
      <c r="A12" s="123" t="s">
        <v>66</v>
      </c>
      <c r="B12" s="214">
        <v>-3.3570000000000002</v>
      </c>
      <c r="C12" s="214">
        <v>-2.6629999999999998</v>
      </c>
      <c r="D12" s="214">
        <v>-2.2170000000000001</v>
      </c>
      <c r="E12" s="214">
        <v>-0.33400000000000002</v>
      </c>
      <c r="F12" s="214">
        <v>0.32700000000000001</v>
      </c>
      <c r="G12" s="214">
        <v>1.71</v>
      </c>
      <c r="H12" s="214">
        <v>1.853</v>
      </c>
      <c r="I12" s="214">
        <v>5.4550000000000001</v>
      </c>
      <c r="J12" s="214">
        <v>5.1749999999999998</v>
      </c>
      <c r="K12" s="214">
        <v>0.08</v>
      </c>
      <c r="L12" s="214">
        <v>4.7969999999999997</v>
      </c>
      <c r="M12" s="214">
        <v>3.4449999999999998</v>
      </c>
      <c r="N12" s="214">
        <v>2.4089999999999998</v>
      </c>
      <c r="O12" s="214">
        <v>2.653</v>
      </c>
      <c r="P12" s="228">
        <v>4.01</v>
      </c>
      <c r="Q12" s="228">
        <v>3.6160000000000001</v>
      </c>
      <c r="R12" s="228">
        <v>2.371</v>
      </c>
      <c r="S12" s="228">
        <v>-0.376</v>
      </c>
      <c r="T12" s="228">
        <v>-0.65200000000000002</v>
      </c>
      <c r="U12" s="228">
        <v>-2.5590000000000002</v>
      </c>
      <c r="V12" s="228">
        <v>-0.80900000000000005</v>
      </c>
      <c r="W12" s="228">
        <v>3.2010000000000001</v>
      </c>
      <c r="X12" s="228">
        <v>-1.756</v>
      </c>
      <c r="Y12" s="215">
        <v>-4.3940000000000001</v>
      </c>
      <c r="Z12" s="215">
        <v>-3.31</v>
      </c>
    </row>
    <row r="13" spans="1:26">
      <c r="A13" s="123" t="s">
        <v>120</v>
      </c>
      <c r="B13" s="214">
        <v>4.8449999999999998</v>
      </c>
      <c r="C13" s="214">
        <v>7.1580000000000004</v>
      </c>
      <c r="D13" s="214">
        <v>7.6749999999999998</v>
      </c>
      <c r="E13" s="214">
        <v>7.8179999999999996</v>
      </c>
      <c r="F13" s="214">
        <v>4.3140000000000001</v>
      </c>
      <c r="G13" s="214">
        <v>5.6029999999999998</v>
      </c>
      <c r="H13" s="214">
        <v>2.8769999999999998</v>
      </c>
      <c r="I13" s="214">
        <v>3.931</v>
      </c>
      <c r="J13" s="214">
        <v>4.0279999999999996</v>
      </c>
      <c r="K13" s="214">
        <v>2.5430000000000001</v>
      </c>
      <c r="L13" s="214">
        <v>1.996</v>
      </c>
      <c r="M13" s="214">
        <v>1.4890000000000001</v>
      </c>
      <c r="N13" s="214">
        <v>-1.44</v>
      </c>
      <c r="O13" s="214">
        <v>-2.0550000000000002</v>
      </c>
      <c r="P13" s="228">
        <v>-1.798</v>
      </c>
      <c r="Q13" s="228">
        <v>-1.3320000000000001</v>
      </c>
      <c r="R13" s="228">
        <v>-0.93700000000000006</v>
      </c>
      <c r="S13" s="228">
        <v>-1.9990000000000001</v>
      </c>
      <c r="T13" s="228">
        <v>-0.80300000000000005</v>
      </c>
      <c r="U13" s="228">
        <v>-1.845</v>
      </c>
      <c r="V13" s="228">
        <v>-0.312</v>
      </c>
      <c r="W13" s="228">
        <v>0.64400000000000002</v>
      </c>
      <c r="X13" s="228">
        <v>0.91500000000000004</v>
      </c>
      <c r="Y13" s="215">
        <v>-0.77400000000000002</v>
      </c>
      <c r="Z13" s="215">
        <v>-0.248</v>
      </c>
    </row>
    <row r="14" spans="1:26">
      <c r="A14" s="123" t="s">
        <v>67</v>
      </c>
      <c r="B14" s="214">
        <v>-1.006</v>
      </c>
      <c r="C14" s="214">
        <v>-0.55900000000000005</v>
      </c>
      <c r="D14" s="214">
        <v>0.68799999999999994</v>
      </c>
      <c r="E14" s="214">
        <v>1.2110000000000001</v>
      </c>
      <c r="F14" s="214">
        <v>2.2770000000000001</v>
      </c>
      <c r="G14" s="214">
        <v>-0.34200000000000003</v>
      </c>
      <c r="H14" s="214">
        <v>-1.1870000000000001</v>
      </c>
      <c r="I14" s="214">
        <v>-1.008</v>
      </c>
      <c r="J14" s="214">
        <v>-1.27</v>
      </c>
      <c r="K14" s="214">
        <v>-2.2799999999999998</v>
      </c>
      <c r="L14" s="214">
        <v>-2.8149999999999999</v>
      </c>
      <c r="M14" s="214">
        <v>-2.802</v>
      </c>
      <c r="N14" s="214">
        <v>-4.29</v>
      </c>
      <c r="O14" s="214">
        <v>-4.806</v>
      </c>
      <c r="P14" s="228">
        <v>-1.7370000000000001</v>
      </c>
      <c r="Q14" s="228">
        <v>-1.3140000000000001</v>
      </c>
      <c r="R14" s="228">
        <v>-1.05</v>
      </c>
      <c r="S14" s="228">
        <v>-0.625</v>
      </c>
      <c r="T14" s="228">
        <v>-1.835</v>
      </c>
      <c r="U14" s="228">
        <v>-2.1160000000000001</v>
      </c>
      <c r="V14" s="228">
        <v>-0.86699999999999999</v>
      </c>
      <c r="W14" s="228">
        <v>0.9</v>
      </c>
      <c r="X14" s="228">
        <v>-1.218</v>
      </c>
      <c r="Y14" s="215">
        <v>-3.476</v>
      </c>
      <c r="Z14" s="215">
        <v>-2.9430000000000001</v>
      </c>
    </row>
    <row r="15" spans="1:26">
      <c r="A15" s="123" t="s">
        <v>330</v>
      </c>
      <c r="B15" s="214">
        <v>-2.5129999999999999</v>
      </c>
      <c r="C15" s="214">
        <v>-2.1869999999999998</v>
      </c>
      <c r="D15" s="214">
        <v>-1.97</v>
      </c>
      <c r="E15" s="214">
        <v>-2.1059999999999999</v>
      </c>
      <c r="F15" s="214">
        <v>-1.794</v>
      </c>
      <c r="G15" s="214">
        <v>-2.3220000000000001</v>
      </c>
      <c r="H15" s="214">
        <v>-1.9139999999999999</v>
      </c>
      <c r="I15" s="214">
        <v>-2.8090000000000002</v>
      </c>
      <c r="J15" s="214">
        <v>-3.3919999999999999</v>
      </c>
      <c r="K15" s="214">
        <v>-3.8679999999999999</v>
      </c>
      <c r="L15" s="214">
        <v>-3.2280000000000002</v>
      </c>
      <c r="M15" s="214">
        <v>-3.07</v>
      </c>
      <c r="N15" s="214">
        <v>-1.905</v>
      </c>
      <c r="O15" s="214">
        <v>-3.4769999999999999</v>
      </c>
      <c r="P15" s="228">
        <v>-4.7699999999999996</v>
      </c>
      <c r="Q15" s="228">
        <v>-5.1109999999999998</v>
      </c>
      <c r="R15" s="228">
        <v>-5.165</v>
      </c>
      <c r="S15" s="228">
        <v>-5.3259999999999996</v>
      </c>
      <c r="T15" s="228">
        <v>-3.6309999999999998</v>
      </c>
      <c r="U15" s="228">
        <v>-3.8780000000000001</v>
      </c>
      <c r="V15" s="228">
        <v>-2.6680000000000001</v>
      </c>
      <c r="W15" s="228">
        <v>-2.5019999999999998</v>
      </c>
      <c r="X15" s="215">
        <v>-2.5870000000000002</v>
      </c>
      <c r="Y15" s="215">
        <v>-4.8129999999999997</v>
      </c>
      <c r="Z15" s="215">
        <v>-4.5369999999999999</v>
      </c>
    </row>
    <row r="16" spans="1:26">
      <c r="A16" s="123" t="s">
        <v>68</v>
      </c>
      <c r="B16" s="214">
        <v>-0.115</v>
      </c>
      <c r="C16" s="214">
        <v>0.61399999999999999</v>
      </c>
      <c r="D16" s="214">
        <v>0.17899999999999999</v>
      </c>
      <c r="E16" s="214">
        <v>0.247</v>
      </c>
      <c r="F16" s="214">
        <v>0.49199999999999999</v>
      </c>
      <c r="G16" s="214">
        <v>-9.8000000000000004E-2</v>
      </c>
      <c r="H16" s="214">
        <v>-3.54</v>
      </c>
      <c r="I16" s="214">
        <v>-5.3529999999999998</v>
      </c>
      <c r="J16" s="214">
        <v>-6.5110000000000001</v>
      </c>
      <c r="K16" s="214">
        <v>-6.2549999999999999</v>
      </c>
      <c r="L16" s="214">
        <v>-4.6669999999999998</v>
      </c>
      <c r="M16" s="214">
        <v>-1.2869999999999999</v>
      </c>
      <c r="N16" s="214">
        <v>-1.698</v>
      </c>
      <c r="O16" s="214">
        <v>-3.379</v>
      </c>
      <c r="P16" s="228">
        <v>1.554</v>
      </c>
      <c r="Q16" s="228">
        <v>1.073</v>
      </c>
      <c r="R16" s="228">
        <v>4.3940000000000001</v>
      </c>
      <c r="S16" s="228">
        <v>-4.2089999999999996</v>
      </c>
      <c r="T16" s="228">
        <v>0.49</v>
      </c>
      <c r="U16" s="228">
        <v>4.9009999999999998</v>
      </c>
      <c r="V16" s="228">
        <v>-19.84</v>
      </c>
      <c r="W16" s="228">
        <v>-6.8419999999999996</v>
      </c>
      <c r="X16" s="228">
        <v>14.23</v>
      </c>
      <c r="Y16" s="215">
        <v>12.215999999999999</v>
      </c>
      <c r="Z16" s="215">
        <v>9.8089999999999993</v>
      </c>
    </row>
    <row r="17" spans="1:26">
      <c r="A17" s="123" t="s">
        <v>69</v>
      </c>
      <c r="B17" s="214">
        <v>-3.2370000000000001</v>
      </c>
      <c r="C17" s="214">
        <v>-4.3099999999999996</v>
      </c>
      <c r="D17" s="214">
        <v>-4.375</v>
      </c>
      <c r="E17" s="214">
        <v>-3.73</v>
      </c>
      <c r="F17" s="214">
        <v>-3.883</v>
      </c>
      <c r="G17" s="214">
        <v>-5.4820000000000002</v>
      </c>
      <c r="H17" s="214">
        <v>-7.2539999999999996</v>
      </c>
      <c r="I17" s="214">
        <v>-8.8510000000000009</v>
      </c>
      <c r="J17" s="214">
        <v>-9.4320000000000004</v>
      </c>
      <c r="K17" s="214">
        <v>-8.9030000000000005</v>
      </c>
      <c r="L17" s="214">
        <v>-4.0880000000000001</v>
      </c>
      <c r="M17" s="214">
        <v>-3.6560000000000001</v>
      </c>
      <c r="N17" s="214">
        <v>-2.7240000000000002</v>
      </c>
      <c r="O17" s="214">
        <v>8.5999999999999993E-2</v>
      </c>
      <c r="P17" s="228">
        <v>2.0379999999999998</v>
      </c>
      <c r="Q17" s="228">
        <v>1.6990000000000001</v>
      </c>
      <c r="R17" s="228">
        <v>2.0259999999999998</v>
      </c>
      <c r="S17" s="228">
        <v>3.1760000000000002</v>
      </c>
      <c r="T17" s="228">
        <v>2.7719999999999998</v>
      </c>
      <c r="U17" s="228">
        <v>1.879</v>
      </c>
      <c r="V17" s="228">
        <v>2.1040000000000001</v>
      </c>
      <c r="W17" s="228">
        <v>0.82499999999999996</v>
      </c>
      <c r="X17" s="228">
        <v>0.92200000000000004</v>
      </c>
      <c r="Y17" s="215">
        <v>-0.17399999999999999</v>
      </c>
      <c r="Z17" s="215">
        <v>-0.248</v>
      </c>
    </row>
    <row r="18" spans="1:26">
      <c r="A18" s="123" t="s">
        <v>70</v>
      </c>
      <c r="B18" s="214">
        <v>-1.272</v>
      </c>
      <c r="C18" s="214">
        <v>-1.4630000000000001</v>
      </c>
      <c r="D18" s="214">
        <v>-1.4339999999999999</v>
      </c>
      <c r="E18" s="214">
        <v>-0.86499999999999999</v>
      </c>
      <c r="F18" s="214">
        <v>0.58299999999999996</v>
      </c>
      <c r="G18" s="214">
        <v>1.452</v>
      </c>
      <c r="H18" s="214">
        <v>2.9649999999999999</v>
      </c>
      <c r="I18" s="214">
        <v>3.9649999999999999</v>
      </c>
      <c r="J18" s="214">
        <v>3.0529999999999999</v>
      </c>
      <c r="K18" s="214">
        <v>1.0029999999999999</v>
      </c>
      <c r="L18" s="214">
        <v>3.1850000000000001</v>
      </c>
      <c r="M18" s="214">
        <v>3.34</v>
      </c>
      <c r="N18" s="214">
        <v>1.4379999999999999</v>
      </c>
      <c r="O18" s="214">
        <v>0.39900000000000002</v>
      </c>
      <c r="P18" s="228">
        <v>2.8940000000000001</v>
      </c>
      <c r="Q18" s="228">
        <v>4.0949999999999998</v>
      </c>
      <c r="R18" s="228">
        <v>5.0739999999999998</v>
      </c>
      <c r="S18" s="228">
        <v>3.536</v>
      </c>
      <c r="T18" s="228">
        <v>3.52</v>
      </c>
      <c r="U18" s="228">
        <v>2.8479999999999999</v>
      </c>
      <c r="V18" s="228">
        <v>3.3330000000000002</v>
      </c>
      <c r="W18" s="228">
        <v>5.2809999999999997</v>
      </c>
      <c r="X18" s="228">
        <v>4.1900000000000004</v>
      </c>
      <c r="Y18" s="215">
        <v>2.4929999999999999</v>
      </c>
      <c r="Z18" s="215">
        <v>3.7010000000000001</v>
      </c>
    </row>
    <row r="19" spans="1:26">
      <c r="A19" s="123" t="s">
        <v>121</v>
      </c>
      <c r="B19" s="214">
        <v>3.82</v>
      </c>
      <c r="C19" s="214">
        <v>3.8119999999999998</v>
      </c>
      <c r="D19" s="214">
        <v>4.6050000000000004</v>
      </c>
      <c r="E19" s="214">
        <v>4.3600000000000003</v>
      </c>
      <c r="F19" s="214">
        <v>5.8029999999999999</v>
      </c>
      <c r="G19" s="214">
        <v>5.9290000000000003</v>
      </c>
      <c r="H19" s="214">
        <v>5.95</v>
      </c>
      <c r="I19" s="214">
        <v>8.0760000000000005</v>
      </c>
      <c r="J19" s="214">
        <v>8.0510000000000002</v>
      </c>
      <c r="K19" s="214">
        <v>7.71</v>
      </c>
      <c r="L19" s="214">
        <v>5.899</v>
      </c>
      <c r="M19" s="214">
        <v>5.8369999999999997</v>
      </c>
      <c r="N19" s="214">
        <v>5.4320000000000004</v>
      </c>
      <c r="O19" s="214">
        <v>5.4690000000000003</v>
      </c>
      <c r="P19" s="228">
        <v>5.2290000000000001</v>
      </c>
      <c r="Q19" s="228">
        <v>4.2130000000000001</v>
      </c>
      <c r="R19" s="228">
        <v>3.3140000000000001</v>
      </c>
      <c r="S19" s="228">
        <v>2.39</v>
      </c>
      <c r="T19" s="228">
        <v>2.9510000000000001</v>
      </c>
      <c r="U19" s="228">
        <v>2.7149999999999999</v>
      </c>
      <c r="V19" s="228">
        <v>5.4969999999999999</v>
      </c>
      <c r="W19" s="228">
        <v>5.8929999999999998</v>
      </c>
      <c r="X19" s="228">
        <v>5.3520000000000003</v>
      </c>
      <c r="Y19" s="215">
        <v>3.82</v>
      </c>
      <c r="Z19" s="215">
        <v>3.47</v>
      </c>
    </row>
    <row r="20" spans="1:26">
      <c r="A20" s="123" t="s">
        <v>58</v>
      </c>
      <c r="B20" s="214">
        <v>0.80100000000000005</v>
      </c>
      <c r="C20" s="214">
        <v>-0.27300000000000002</v>
      </c>
      <c r="D20" s="214">
        <v>0.155</v>
      </c>
      <c r="E20" s="214">
        <v>-0.498</v>
      </c>
      <c r="F20" s="214">
        <v>-0.78700000000000003</v>
      </c>
      <c r="G20" s="214">
        <v>-0.48199999999999998</v>
      </c>
      <c r="H20" s="214">
        <v>-0.88300000000000001</v>
      </c>
      <c r="I20" s="214">
        <v>-1.476</v>
      </c>
      <c r="J20" s="214">
        <v>-1.367</v>
      </c>
      <c r="K20" s="214">
        <v>-2.7949999999999999</v>
      </c>
      <c r="L20" s="214">
        <v>-1.885</v>
      </c>
      <c r="M20" s="214">
        <v>-3.2949999999999999</v>
      </c>
      <c r="N20" s="214">
        <v>-2.8250000000000002</v>
      </c>
      <c r="O20" s="214">
        <v>-0.23100000000000001</v>
      </c>
      <c r="P20" s="228">
        <v>1.1140000000000001</v>
      </c>
      <c r="Q20" s="228">
        <v>1.8959999999999999</v>
      </c>
      <c r="R20" s="228">
        <v>1.4350000000000001</v>
      </c>
      <c r="S20" s="228">
        <v>2.605</v>
      </c>
      <c r="T20" s="228">
        <v>2.5870000000000002</v>
      </c>
      <c r="U20" s="228">
        <v>2.5270000000000001</v>
      </c>
      <c r="V20" s="228">
        <v>3.2210000000000001</v>
      </c>
      <c r="W20" s="228">
        <v>3.7480000000000002</v>
      </c>
      <c r="X20" s="228">
        <v>2.4430000000000001</v>
      </c>
      <c r="Y20" s="215">
        <v>-0.16500000000000001</v>
      </c>
      <c r="Z20" s="215">
        <v>0.28299999999999997</v>
      </c>
    </row>
    <row r="21" spans="1:26">
      <c r="A21" s="123" t="s">
        <v>59</v>
      </c>
      <c r="B21" s="214">
        <v>2.4649999999999999</v>
      </c>
      <c r="C21" s="214">
        <v>2.6280000000000001</v>
      </c>
      <c r="D21" s="214">
        <v>1.97</v>
      </c>
      <c r="E21" s="214">
        <v>2.609</v>
      </c>
      <c r="F21" s="214">
        <v>3.085</v>
      </c>
      <c r="G21" s="214">
        <v>3.7210000000000001</v>
      </c>
      <c r="H21" s="214">
        <v>3.5209999999999999</v>
      </c>
      <c r="I21" s="214">
        <v>3.7919999999999998</v>
      </c>
      <c r="J21" s="214">
        <v>4.633</v>
      </c>
      <c r="K21" s="214">
        <v>2.7919999999999998</v>
      </c>
      <c r="L21" s="214">
        <v>2.7450000000000001</v>
      </c>
      <c r="M21" s="214">
        <v>3.8380000000000001</v>
      </c>
      <c r="N21" s="214">
        <v>2.0840000000000001</v>
      </c>
      <c r="O21" s="214">
        <v>0.95099999999999996</v>
      </c>
      <c r="P21" s="228">
        <v>0.88200000000000001</v>
      </c>
      <c r="Q21" s="228">
        <v>0.751</v>
      </c>
      <c r="R21" s="228">
        <v>3.07</v>
      </c>
      <c r="S21" s="228">
        <v>3.9529999999999998</v>
      </c>
      <c r="T21" s="228">
        <v>4.1280000000000001</v>
      </c>
      <c r="U21" s="228">
        <v>3.528</v>
      </c>
      <c r="V21" s="228">
        <v>3.444</v>
      </c>
      <c r="W21" s="228">
        <v>2.92</v>
      </c>
      <c r="X21" s="228">
        <v>2.883</v>
      </c>
      <c r="Y21" s="215">
        <v>1.351</v>
      </c>
      <c r="Z21" s="215">
        <v>2.1619999999999999</v>
      </c>
    </row>
    <row r="22" spans="1:26">
      <c r="A22" s="123" t="s">
        <v>71</v>
      </c>
      <c r="B22" s="214">
        <v>0.17899999999999999</v>
      </c>
      <c r="C22" s="214">
        <v>2.5499999999999998</v>
      </c>
      <c r="D22" s="214">
        <v>2.2130000000000001</v>
      </c>
      <c r="E22" s="214">
        <v>1.7350000000000001</v>
      </c>
      <c r="F22" s="214">
        <v>1.2310000000000001</v>
      </c>
      <c r="G22" s="214">
        <v>2.3450000000000002</v>
      </c>
      <c r="H22" s="214">
        <v>1.927</v>
      </c>
      <c r="I22" s="214">
        <v>1.4450000000000001</v>
      </c>
      <c r="J22" s="214">
        <v>0.82299999999999995</v>
      </c>
      <c r="K22" s="214">
        <v>0.14699999999999999</v>
      </c>
      <c r="L22" s="214">
        <v>-2.9089999999999998</v>
      </c>
      <c r="M22" s="214">
        <v>-3.5619999999999998</v>
      </c>
      <c r="N22" s="214">
        <v>-2.7120000000000002</v>
      </c>
      <c r="O22" s="214">
        <v>-3.5339999999999998</v>
      </c>
      <c r="P22" s="228">
        <v>-3.141</v>
      </c>
      <c r="Q22" s="228">
        <v>-2.3199999999999998</v>
      </c>
      <c r="R22" s="228">
        <v>-3.4950000000000001</v>
      </c>
      <c r="S22" s="228">
        <v>-3.0880000000000001</v>
      </c>
      <c r="T22" s="228">
        <v>-2.8029999999999999</v>
      </c>
      <c r="U22" s="228">
        <v>-2.3769999999999998</v>
      </c>
      <c r="V22" s="228">
        <v>-2.0350000000000001</v>
      </c>
      <c r="W22" s="228">
        <v>-1.786</v>
      </c>
      <c r="X22" s="228">
        <v>4.2999999999999997E-2</v>
      </c>
      <c r="Y22" s="215">
        <v>0.52700000000000002</v>
      </c>
      <c r="Z22" s="215">
        <v>-0.22600000000000001</v>
      </c>
    </row>
    <row r="23" spans="1:26">
      <c r="A23" s="123" t="s">
        <v>72</v>
      </c>
      <c r="B23" s="214">
        <v>0.65100000000000002</v>
      </c>
      <c r="C23" s="214">
        <v>0.85199999999999998</v>
      </c>
      <c r="D23" s="214">
        <v>-1.0660000000000001</v>
      </c>
      <c r="E23" s="214">
        <v>-1.325</v>
      </c>
      <c r="F23" s="214">
        <v>-0.97</v>
      </c>
      <c r="G23" s="214">
        <v>-0.66600000000000004</v>
      </c>
      <c r="H23" s="214">
        <v>-1.3380000000000001</v>
      </c>
      <c r="I23" s="214">
        <v>-1.849</v>
      </c>
      <c r="J23" s="214">
        <v>-2.9820000000000002</v>
      </c>
      <c r="K23" s="214">
        <v>-2.6789999999999998</v>
      </c>
      <c r="L23" s="214">
        <v>-1.907</v>
      </c>
      <c r="M23" s="214">
        <v>-2.996</v>
      </c>
      <c r="N23" s="214">
        <v>-2.9060000000000001</v>
      </c>
      <c r="O23" s="214">
        <v>-3.14</v>
      </c>
      <c r="P23" s="228">
        <v>-3.2360000000000002</v>
      </c>
      <c r="Q23" s="228">
        <v>-5.1980000000000004</v>
      </c>
      <c r="R23" s="228">
        <v>-6.3719999999999999</v>
      </c>
      <c r="S23" s="228">
        <v>-4.452</v>
      </c>
      <c r="T23" s="228">
        <v>-3.1819999999999999</v>
      </c>
      <c r="U23" s="228">
        <v>-4.202</v>
      </c>
      <c r="V23" s="228">
        <v>-4.5839999999999996</v>
      </c>
      <c r="W23" s="228">
        <v>-3.4049999999999998</v>
      </c>
      <c r="X23" s="228">
        <v>-5.6710000000000003</v>
      </c>
      <c r="Y23" s="215">
        <v>-5.1429999999999998</v>
      </c>
      <c r="Z23" s="215">
        <v>-4.3650000000000002</v>
      </c>
    </row>
    <row r="24" spans="1:26">
      <c r="A24" s="123" t="s">
        <v>174</v>
      </c>
      <c r="B24" s="214">
        <v>4.3810000000000002</v>
      </c>
      <c r="C24" s="214">
        <v>1.766</v>
      </c>
      <c r="D24" s="214">
        <v>0.39500000000000002</v>
      </c>
      <c r="E24" s="214">
        <v>0.64900000000000002</v>
      </c>
      <c r="F24" s="214">
        <v>1.609</v>
      </c>
      <c r="G24" s="214">
        <v>3.6960000000000002</v>
      </c>
      <c r="H24" s="214">
        <v>1.306</v>
      </c>
      <c r="I24" s="214">
        <v>0.19900000000000001</v>
      </c>
      <c r="J24" s="214">
        <v>0.89300000000000002</v>
      </c>
      <c r="K24" s="214">
        <v>0.16700000000000001</v>
      </c>
      <c r="L24" s="214">
        <v>3.5059999999999998</v>
      </c>
      <c r="M24" s="214">
        <v>2.444</v>
      </c>
      <c r="N24" s="214">
        <v>1.327</v>
      </c>
      <c r="O24" s="214">
        <v>3.8180000000000001</v>
      </c>
      <c r="P24" s="228">
        <v>5.6369999999999996</v>
      </c>
      <c r="Q24" s="228">
        <v>5.593</v>
      </c>
      <c r="R24" s="228">
        <v>7.17</v>
      </c>
      <c r="S24" s="228">
        <v>6.5309999999999997</v>
      </c>
      <c r="T24" s="228">
        <v>4.6349999999999998</v>
      </c>
      <c r="U24" s="228">
        <v>4.49</v>
      </c>
      <c r="V24" s="228">
        <v>3.6139999999999999</v>
      </c>
      <c r="W24" s="228">
        <v>4.6150000000000002</v>
      </c>
      <c r="X24" s="228">
        <v>4.8760000000000003</v>
      </c>
      <c r="Y24" s="215">
        <v>3.1880000000000002</v>
      </c>
      <c r="Z24" s="215">
        <v>3.49</v>
      </c>
    </row>
    <row r="25" spans="1:26">
      <c r="A25" s="123" t="s">
        <v>73</v>
      </c>
      <c r="B25" s="214">
        <v>10.771000000000001</v>
      </c>
      <c r="C25" s="214">
        <v>12.654</v>
      </c>
      <c r="D25" s="214">
        <v>8.2750000000000004</v>
      </c>
      <c r="E25" s="214">
        <v>7.609</v>
      </c>
      <c r="F25" s="214">
        <v>7.1449999999999996</v>
      </c>
      <c r="G25" s="214">
        <v>7.0739999999999998</v>
      </c>
      <c r="H25" s="214">
        <v>6.9379999999999997</v>
      </c>
      <c r="I25" s="214">
        <v>6.6420000000000003</v>
      </c>
      <c r="J25" s="214">
        <v>6.5490000000000004</v>
      </c>
      <c r="K25" s="214">
        <v>6.1289999999999996</v>
      </c>
      <c r="L25" s="214">
        <v>5.7850000000000001</v>
      </c>
      <c r="M25" s="214">
        <v>5.7779999999999996</v>
      </c>
      <c r="N25" s="214">
        <v>5.64</v>
      </c>
      <c r="O25" s="214">
        <v>5.3</v>
      </c>
      <c r="P25" s="228">
        <v>5.09</v>
      </c>
      <c r="Q25" s="228">
        <v>4.9180000000000001</v>
      </c>
      <c r="R25" s="228">
        <v>4.835</v>
      </c>
      <c r="S25" s="228">
        <v>4.7610000000000001</v>
      </c>
      <c r="T25" s="228">
        <v>4.74</v>
      </c>
      <c r="U25" s="228">
        <v>4.6779999999999999</v>
      </c>
      <c r="V25" s="228">
        <v>4.5599999999999996</v>
      </c>
      <c r="W25" s="228">
        <v>4.1150000000000002</v>
      </c>
      <c r="X25" s="215">
        <v>4.774</v>
      </c>
      <c r="Y25" s="215">
        <v>4.2569999999999997</v>
      </c>
      <c r="Z25" s="215">
        <v>4.3789999999999996</v>
      </c>
    </row>
    <row r="26" spans="1:26">
      <c r="A26" s="123" t="s">
        <v>51</v>
      </c>
      <c r="B26" s="214">
        <v>-7.89</v>
      </c>
      <c r="C26" s="214">
        <v>-8.5030000000000001</v>
      </c>
      <c r="D26" s="214">
        <v>-5.8239999999999998</v>
      </c>
      <c r="E26" s="214">
        <v>-6.3440000000000003</v>
      </c>
      <c r="F26" s="214">
        <v>-7.9850000000000003</v>
      </c>
      <c r="G26" s="214">
        <v>-8.5419999999999998</v>
      </c>
      <c r="H26" s="214">
        <v>-7.2030000000000003</v>
      </c>
      <c r="I26" s="214">
        <v>-7.4619999999999997</v>
      </c>
      <c r="J26" s="214">
        <v>-7.383</v>
      </c>
      <c r="K26" s="214">
        <v>-7.2649999999999997</v>
      </c>
      <c r="L26" s="214">
        <v>-0.79900000000000004</v>
      </c>
      <c r="M26" s="214">
        <v>0.19400000000000001</v>
      </c>
      <c r="N26" s="214">
        <v>0.46600000000000003</v>
      </c>
      <c r="O26" s="214">
        <v>1.5509999999999999</v>
      </c>
      <c r="P26" s="228">
        <v>3.47</v>
      </c>
      <c r="Q26" s="228">
        <v>1.208</v>
      </c>
      <c r="R26" s="228">
        <v>2.3490000000000002</v>
      </c>
      <c r="S26" s="228">
        <v>4.4809999999999999</v>
      </c>
      <c r="T26" s="228">
        <v>2</v>
      </c>
      <c r="U26" s="228">
        <v>0.159</v>
      </c>
      <c r="V26" s="228">
        <v>-0.69699999999999995</v>
      </c>
      <c r="W26" s="228">
        <v>-1.135</v>
      </c>
      <c r="X26" s="228">
        <v>-3.1709999999999998</v>
      </c>
      <c r="Y26" s="215">
        <v>-6.702</v>
      </c>
      <c r="Z26" s="215">
        <v>-3.028</v>
      </c>
    </row>
    <row r="27" spans="1:26">
      <c r="A27" s="123" t="s">
        <v>52</v>
      </c>
      <c r="B27" s="214">
        <v>14.621</v>
      </c>
      <c r="C27" s="214">
        <v>8.3089999999999993</v>
      </c>
      <c r="D27" s="214">
        <v>7.2110000000000003</v>
      </c>
      <c r="E27" s="214">
        <v>6.5460000000000003</v>
      </c>
      <c r="F27" s="214">
        <v>11.148999999999999</v>
      </c>
      <c r="G27" s="214">
        <v>11.099</v>
      </c>
      <c r="H27" s="214">
        <v>13.763999999999999</v>
      </c>
      <c r="I27" s="214">
        <v>15.362</v>
      </c>
      <c r="J27" s="214">
        <v>14.663</v>
      </c>
      <c r="K27" s="214">
        <v>16.295000000000002</v>
      </c>
      <c r="L27" s="214">
        <v>14.829000000000001</v>
      </c>
      <c r="M27" s="214">
        <v>9.9410000000000007</v>
      </c>
      <c r="N27" s="214">
        <v>10.741</v>
      </c>
      <c r="O27" s="214">
        <v>5.0940000000000003</v>
      </c>
      <c r="P27" s="228">
        <v>3.4350000000000001</v>
      </c>
      <c r="Q27" s="228">
        <v>4.327</v>
      </c>
      <c r="R27" s="228">
        <v>2.9870000000000001</v>
      </c>
      <c r="S27" s="228">
        <v>2.3929999999999998</v>
      </c>
      <c r="T27" s="228">
        <v>2.7909999999999999</v>
      </c>
      <c r="U27" s="228">
        <v>2.2309999999999999</v>
      </c>
      <c r="V27" s="228">
        <v>3.4980000000000002</v>
      </c>
      <c r="W27" s="228">
        <v>4.1669999999999998</v>
      </c>
      <c r="X27" s="228">
        <v>3.798</v>
      </c>
      <c r="Y27" s="215">
        <v>1.601</v>
      </c>
      <c r="Z27" s="215">
        <v>2.2349999999999999</v>
      </c>
    </row>
    <row r="28" spans="1:26">
      <c r="A28" s="123" t="s">
        <v>74</v>
      </c>
      <c r="B28" s="214">
        <v>-2.3319999999999999</v>
      </c>
      <c r="C28" s="214">
        <v>-2.649</v>
      </c>
      <c r="D28" s="214">
        <v>-2.3109999999999999</v>
      </c>
      <c r="E28" s="214">
        <v>-1.6890000000000001</v>
      </c>
      <c r="F28" s="214">
        <v>-0.71599999999999997</v>
      </c>
      <c r="G28" s="214">
        <v>-0.59799999999999998</v>
      </c>
      <c r="H28" s="214">
        <v>-0.64100000000000001</v>
      </c>
      <c r="I28" s="214">
        <v>-0.34699999999999998</v>
      </c>
      <c r="J28" s="214">
        <v>-0.91400000000000003</v>
      </c>
      <c r="K28" s="214">
        <v>-1.508</v>
      </c>
      <c r="L28" s="214">
        <v>-0.85299999999999998</v>
      </c>
      <c r="M28" s="214">
        <v>-0.45100000000000001</v>
      </c>
      <c r="N28" s="214">
        <v>-1.0009999999999999</v>
      </c>
      <c r="O28" s="214">
        <v>-1.5329999999999999</v>
      </c>
      <c r="P28" s="228">
        <v>-2.4649999999999999</v>
      </c>
      <c r="Q28" s="228">
        <v>-1.923</v>
      </c>
      <c r="R28" s="228">
        <v>-2.6389999999999998</v>
      </c>
      <c r="S28" s="228">
        <v>-2.242</v>
      </c>
      <c r="T28" s="228">
        <v>-1.728</v>
      </c>
      <c r="U28" s="228">
        <v>-1.992</v>
      </c>
      <c r="V28" s="228">
        <v>-0.26800000000000002</v>
      </c>
      <c r="W28" s="228">
        <v>2.4870000000000001</v>
      </c>
      <c r="X28" s="228">
        <v>-0.371</v>
      </c>
      <c r="Y28" s="215">
        <v>-1.2330000000000001</v>
      </c>
      <c r="Z28" s="215">
        <v>-1.202</v>
      </c>
    </row>
    <row r="29" spans="1:26">
      <c r="A29" s="123" t="s">
        <v>75</v>
      </c>
      <c r="B29" s="214">
        <v>-1.8140000000000001</v>
      </c>
      <c r="C29" s="214">
        <v>-1.1100000000000001</v>
      </c>
      <c r="D29" s="214">
        <v>-3.3000000000000002E-2</v>
      </c>
      <c r="E29" s="214">
        <v>0.68</v>
      </c>
      <c r="F29" s="214">
        <v>2.2810000000000001</v>
      </c>
      <c r="G29" s="214">
        <v>4.125</v>
      </c>
      <c r="H29" s="214">
        <v>3.0920000000000001</v>
      </c>
      <c r="I29" s="214">
        <v>1.552</v>
      </c>
      <c r="J29" s="214">
        <v>1.6559999999999999</v>
      </c>
      <c r="K29" s="214">
        <v>0.52</v>
      </c>
      <c r="L29" s="214">
        <v>-2.2309999999999999</v>
      </c>
      <c r="M29" s="214">
        <v>-1.877</v>
      </c>
      <c r="N29" s="214">
        <v>-2.4569999999999999</v>
      </c>
      <c r="O29" s="214">
        <v>-3.64</v>
      </c>
      <c r="P29" s="228">
        <v>-2.2189999999999999</v>
      </c>
      <c r="Q29" s="228">
        <v>-0.88700000000000001</v>
      </c>
      <c r="R29" s="228">
        <v>-3.5640000000000001</v>
      </c>
      <c r="S29" s="228">
        <v>-5.7389999999999999</v>
      </c>
      <c r="T29" s="228">
        <v>-5.8319999999999999</v>
      </c>
      <c r="U29" s="228">
        <v>-2.266</v>
      </c>
      <c r="V29" s="228">
        <v>-3.427</v>
      </c>
      <c r="W29" s="228">
        <v>-2.919</v>
      </c>
      <c r="X29" s="228">
        <v>-4.3570000000000002</v>
      </c>
      <c r="Y29" s="215">
        <v>-3.625</v>
      </c>
      <c r="Z29" s="215">
        <v>-3.4390000000000001</v>
      </c>
    </row>
    <row r="30" spans="1:26">
      <c r="A30" s="123" t="s">
        <v>77</v>
      </c>
      <c r="B30" s="214">
        <v>-2.8330000000000002</v>
      </c>
      <c r="C30" s="214">
        <v>-3.0640000000000001</v>
      </c>
      <c r="D30" s="214">
        <v>-2.3479999999999999</v>
      </c>
      <c r="E30" s="214">
        <v>-2.0310000000000001</v>
      </c>
      <c r="F30" s="214">
        <v>-1.591</v>
      </c>
      <c r="G30" s="214">
        <v>9.8000000000000004E-2</v>
      </c>
      <c r="H30" s="214">
        <v>1.5649999999999999</v>
      </c>
      <c r="I30" s="214">
        <v>3.3330000000000002</v>
      </c>
      <c r="J30" s="214">
        <v>1.4890000000000001</v>
      </c>
      <c r="K30" s="214">
        <v>-4.359</v>
      </c>
      <c r="L30" s="214">
        <v>-0.52</v>
      </c>
      <c r="M30" s="214">
        <v>-2.3919999999999999</v>
      </c>
      <c r="N30" s="214">
        <v>-1.9750000000000001</v>
      </c>
      <c r="O30" s="214">
        <v>-3.1520000000000001</v>
      </c>
      <c r="P30" s="228">
        <v>-5.1230000000000002</v>
      </c>
      <c r="Q30" s="228">
        <v>-4.4770000000000003</v>
      </c>
      <c r="R30" s="228">
        <v>-4.96</v>
      </c>
      <c r="S30" s="228">
        <v>-2.59</v>
      </c>
      <c r="T30" s="228">
        <v>-1.2869999999999999</v>
      </c>
      <c r="U30" s="228">
        <v>-1.73</v>
      </c>
      <c r="V30" s="228">
        <v>-1.0349999999999999</v>
      </c>
      <c r="W30" s="228">
        <v>0.751</v>
      </c>
      <c r="X30" s="228">
        <v>-2.504</v>
      </c>
      <c r="Y30" s="215">
        <v>-3.0409999999999999</v>
      </c>
      <c r="Z30" s="215">
        <v>-2.1269999999999998</v>
      </c>
    </row>
    <row r="31" spans="1:26">
      <c r="A31" s="123" t="s">
        <v>122</v>
      </c>
      <c r="B31" s="214">
        <v>-7.4269999999999996</v>
      </c>
      <c r="C31" s="214">
        <v>-6.0270000000000001</v>
      </c>
      <c r="D31" s="214">
        <v>-3.1160000000000001</v>
      </c>
      <c r="E31" s="214">
        <v>-2.7850000000000001</v>
      </c>
      <c r="F31" s="214">
        <v>-2.5129999999999999</v>
      </c>
      <c r="G31" s="214">
        <v>-5.7290000000000001</v>
      </c>
      <c r="H31" s="214">
        <v>-2.8879999999999999</v>
      </c>
      <c r="I31" s="214">
        <v>-4.3239999999999998</v>
      </c>
      <c r="J31" s="214">
        <v>-6.6980000000000004</v>
      </c>
      <c r="K31" s="214">
        <v>-6.9909999999999997</v>
      </c>
      <c r="L31" s="214">
        <v>-4.2210000000000001</v>
      </c>
      <c r="M31" s="214">
        <v>-5.556</v>
      </c>
      <c r="N31" s="214">
        <v>-5.3659999999999997</v>
      </c>
      <c r="O31" s="214">
        <v>-4.0510000000000002</v>
      </c>
      <c r="P31" s="228">
        <v>-1.8169999999999999</v>
      </c>
      <c r="Q31" s="228">
        <v>-2.6190000000000002</v>
      </c>
      <c r="R31" s="228">
        <v>-0.91</v>
      </c>
      <c r="S31" s="228">
        <v>-0.78700000000000003</v>
      </c>
      <c r="T31" s="228">
        <v>-0.39300000000000002</v>
      </c>
      <c r="U31" s="228">
        <v>-1.2829999999999999</v>
      </c>
      <c r="V31" s="228">
        <v>0.47399999999999998</v>
      </c>
      <c r="W31" s="228">
        <v>2.887</v>
      </c>
      <c r="X31" s="228">
        <v>-0.67300000000000004</v>
      </c>
      <c r="Y31" s="215">
        <v>-4.0190000000000001</v>
      </c>
      <c r="Z31" s="215">
        <v>-3.3279999999999998</v>
      </c>
    </row>
    <row r="32" spans="1:26">
      <c r="A32" s="123" t="s">
        <v>183</v>
      </c>
      <c r="B32" s="214">
        <v>10.901</v>
      </c>
      <c r="C32" s="214">
        <v>16.309000000000001</v>
      </c>
      <c r="D32" s="214">
        <v>9.7579999999999991</v>
      </c>
      <c r="E32" s="214">
        <v>7.4240000000000004</v>
      </c>
      <c r="F32" s="214">
        <v>7.1779999999999999</v>
      </c>
      <c r="G32" s="214">
        <v>9.2469999999999999</v>
      </c>
      <c r="H32" s="214">
        <v>10.32</v>
      </c>
      <c r="I32" s="214">
        <v>8.702</v>
      </c>
      <c r="J32" s="214">
        <v>5.181</v>
      </c>
      <c r="K32" s="214">
        <v>5.8419999999999996</v>
      </c>
      <c r="L32" s="214">
        <v>3.8519999999999999</v>
      </c>
      <c r="M32" s="214">
        <v>4.13</v>
      </c>
      <c r="N32" s="214">
        <v>4.7530000000000001</v>
      </c>
      <c r="O32" s="214">
        <v>3.2530000000000001</v>
      </c>
      <c r="P32" s="228">
        <v>1.4610000000000001</v>
      </c>
      <c r="Q32" s="228">
        <v>2.8069999999999999</v>
      </c>
      <c r="R32" s="228">
        <v>4.9960000000000004</v>
      </c>
      <c r="S32" s="228">
        <v>1.911</v>
      </c>
      <c r="T32" s="228">
        <v>2.0430000000000001</v>
      </c>
      <c r="U32" s="228">
        <v>6.9980000000000002</v>
      </c>
      <c r="V32" s="228">
        <v>3.8719999999999999</v>
      </c>
      <c r="W32" s="228">
        <v>2.383</v>
      </c>
      <c r="X32" s="228">
        <v>6.875</v>
      </c>
      <c r="Y32" s="215">
        <v>12.157999999999999</v>
      </c>
      <c r="Z32" s="215">
        <v>11.05</v>
      </c>
    </row>
    <row r="33" spans="1:26">
      <c r="A33" s="123" t="s">
        <v>78</v>
      </c>
      <c r="B33" s="214">
        <v>-3.508</v>
      </c>
      <c r="C33" s="214">
        <v>-5.3289999999999997</v>
      </c>
      <c r="D33" s="214">
        <v>-0.93200000000000005</v>
      </c>
      <c r="E33" s="214">
        <v>-1.1659999999999999</v>
      </c>
      <c r="F33" s="214">
        <v>-0.32900000000000001</v>
      </c>
      <c r="G33" s="214">
        <v>-2.6539999999999999</v>
      </c>
      <c r="H33" s="214">
        <v>-2.097</v>
      </c>
      <c r="I33" s="214">
        <v>-4.484</v>
      </c>
      <c r="J33" s="214">
        <v>-3.66</v>
      </c>
      <c r="K33" s="214">
        <v>-8.0630000000000006</v>
      </c>
      <c r="L33" s="214">
        <v>-0.432</v>
      </c>
      <c r="M33" s="214">
        <v>-1.833</v>
      </c>
      <c r="N33" s="214">
        <v>-6.8140000000000001</v>
      </c>
      <c r="O33" s="214">
        <v>-4.7359999999999998</v>
      </c>
      <c r="P33" s="228">
        <v>-3.3010000000000002</v>
      </c>
      <c r="Q33" s="228">
        <v>-2.41</v>
      </c>
      <c r="R33" s="228">
        <v>-2.2109999999999999</v>
      </c>
      <c r="S33" s="228">
        <v>-1.9810000000000001</v>
      </c>
      <c r="T33" s="228">
        <v>-2.4460000000000002</v>
      </c>
      <c r="U33" s="228">
        <v>-2.9620000000000002</v>
      </c>
      <c r="V33" s="228">
        <v>-2.0710000000000002</v>
      </c>
      <c r="W33" s="228">
        <v>-1.391</v>
      </c>
      <c r="X33" s="228">
        <v>-3.7570000000000001</v>
      </c>
      <c r="Y33" s="215">
        <v>-3.3919999999999999</v>
      </c>
      <c r="Z33" s="215">
        <v>-1.964</v>
      </c>
    </row>
    <row r="34" spans="1:26">
      <c r="A34" s="123" t="s">
        <v>79</v>
      </c>
      <c r="B34" s="214">
        <v>0.219</v>
      </c>
      <c r="C34" s="214">
        <v>-1.0489999999999999</v>
      </c>
      <c r="D34" s="214">
        <v>-1.5049999999999999</v>
      </c>
      <c r="E34" s="214">
        <v>-0.72799999999999998</v>
      </c>
      <c r="F34" s="214">
        <v>0.32100000000000001</v>
      </c>
      <c r="G34" s="214">
        <v>3.4729999999999999</v>
      </c>
      <c r="H34" s="214">
        <v>2.1549999999999998</v>
      </c>
      <c r="I34" s="214">
        <v>5.569</v>
      </c>
      <c r="J34" s="214">
        <v>5.1100000000000003</v>
      </c>
      <c r="K34" s="214">
        <v>-4.3719999999999999</v>
      </c>
      <c r="L34" s="214">
        <v>1.4950000000000001</v>
      </c>
      <c r="M34" s="214">
        <v>0.92400000000000004</v>
      </c>
      <c r="N34" s="214">
        <v>-4.9550000000000001</v>
      </c>
      <c r="O34" s="214">
        <v>-5.3230000000000004</v>
      </c>
      <c r="P34" s="228">
        <v>-4.7949999999999999</v>
      </c>
      <c r="Q34" s="228">
        <v>-3.4950000000000001</v>
      </c>
      <c r="R34" s="228">
        <v>-2.7629999999999999</v>
      </c>
      <c r="S34" s="228">
        <v>-2.6219999999999999</v>
      </c>
      <c r="T34" s="228">
        <v>-2.7629999999999999</v>
      </c>
      <c r="U34" s="228">
        <v>-4.5149999999999997</v>
      </c>
      <c r="V34" s="228">
        <v>-5.1849999999999996</v>
      </c>
      <c r="W34" s="228">
        <v>-1.69</v>
      </c>
      <c r="X34" s="228">
        <v>-6.6980000000000004</v>
      </c>
      <c r="Y34" s="215">
        <v>-6.6870000000000003</v>
      </c>
      <c r="Z34" s="215">
        <v>-4.4279999999999999</v>
      </c>
    </row>
    <row r="35" spans="1:26">
      <c r="A35" s="123" t="s">
        <v>80</v>
      </c>
      <c r="B35" s="214">
        <v>9.8209999999999997</v>
      </c>
      <c r="C35" s="214">
        <v>7.3840000000000003</v>
      </c>
      <c r="D35" s="214">
        <v>4.2469999999999999</v>
      </c>
      <c r="E35" s="214">
        <v>3.4689999999999999</v>
      </c>
      <c r="F35" s="214">
        <v>3.1360000000000001</v>
      </c>
      <c r="G35" s="214">
        <v>1.597</v>
      </c>
      <c r="H35" s="214">
        <v>-4.0410000000000004</v>
      </c>
      <c r="I35" s="214">
        <v>1.0449999999999999</v>
      </c>
      <c r="J35" s="214">
        <v>5.9249999999999998</v>
      </c>
      <c r="K35" s="214">
        <v>0.32</v>
      </c>
      <c r="L35" s="214">
        <v>7.8849999999999998</v>
      </c>
      <c r="M35" s="214">
        <v>3.3690000000000002</v>
      </c>
      <c r="N35" s="214">
        <v>2.5409999999999999</v>
      </c>
      <c r="O35" s="214">
        <v>-1.232</v>
      </c>
      <c r="P35" s="228">
        <v>-2.101</v>
      </c>
      <c r="Q35" s="228">
        <v>2.8580000000000001</v>
      </c>
      <c r="R35" s="228">
        <v>6.9180000000000001</v>
      </c>
      <c r="S35" s="228">
        <v>10.505000000000001</v>
      </c>
      <c r="T35" s="228">
        <v>9.6280000000000001</v>
      </c>
      <c r="U35" s="228">
        <v>5.6109999999999998</v>
      </c>
      <c r="V35" s="228">
        <v>6.9930000000000003</v>
      </c>
      <c r="W35" s="228">
        <v>4.2380000000000004</v>
      </c>
      <c r="X35" s="228">
        <v>-2.1779999999999999</v>
      </c>
      <c r="Y35" s="215">
        <v>-0.48</v>
      </c>
      <c r="Z35" s="215">
        <v>1.9350000000000001</v>
      </c>
    </row>
    <row r="36" spans="1:26" s="64" customFormat="1">
      <c r="A36" s="154" t="s">
        <v>54</v>
      </c>
      <c r="B36" s="216">
        <v>-0.36099999999999999</v>
      </c>
      <c r="C36" s="216">
        <v>-3.6160000000000001</v>
      </c>
      <c r="D36" s="216">
        <v>1.859</v>
      </c>
      <c r="E36" s="216">
        <v>-0.26100000000000001</v>
      </c>
      <c r="F36" s="216">
        <v>-2.4</v>
      </c>
      <c r="G36" s="216">
        <v>-3.47</v>
      </c>
      <c r="H36" s="216">
        <v>-4.1449999999999996</v>
      </c>
      <c r="I36" s="216">
        <v>-5.6150000000000002</v>
      </c>
      <c r="J36" s="216">
        <v>-5.43</v>
      </c>
      <c r="K36" s="216">
        <v>-5.1150000000000002</v>
      </c>
      <c r="L36" s="216">
        <v>-1.7509999999999999</v>
      </c>
      <c r="M36" s="216">
        <v>-5.7450000000000001</v>
      </c>
      <c r="N36" s="216">
        <v>-8.8729999999999993</v>
      </c>
      <c r="O36" s="216">
        <v>-5.4489999999999998</v>
      </c>
      <c r="P36" s="229">
        <v>-5.8330000000000002</v>
      </c>
      <c r="Q36" s="229">
        <v>-4.1399999999999997</v>
      </c>
      <c r="R36" s="229">
        <v>-3.161</v>
      </c>
      <c r="S36" s="229">
        <v>-3.11</v>
      </c>
      <c r="T36" s="229">
        <v>-4.7590000000000003</v>
      </c>
      <c r="U36" s="229">
        <v>-2.7879999999999998</v>
      </c>
      <c r="V36" s="229">
        <v>0.69799999999999995</v>
      </c>
      <c r="W36" s="229">
        <v>-4.9349999999999996</v>
      </c>
      <c r="X36" s="229">
        <v>-1.6619999999999999</v>
      </c>
      <c r="Y36" s="217">
        <v>-5.6550000000000002</v>
      </c>
      <c r="Z36" s="217">
        <v>-3.8780000000000001</v>
      </c>
    </row>
    <row r="37" spans="1:26">
      <c r="A37" s="123" t="s">
        <v>81</v>
      </c>
      <c r="B37" s="214">
        <v>-3.609</v>
      </c>
      <c r="C37" s="214">
        <v>-5.9779999999999998</v>
      </c>
      <c r="D37" s="214">
        <v>-6.9450000000000003</v>
      </c>
      <c r="E37" s="214">
        <v>-6.3070000000000004</v>
      </c>
      <c r="F37" s="214">
        <v>-6.35</v>
      </c>
      <c r="G37" s="214">
        <v>-5.5789999999999997</v>
      </c>
      <c r="H37" s="214">
        <v>-7.4089999999999998</v>
      </c>
      <c r="I37" s="214">
        <v>-10.952999999999999</v>
      </c>
      <c r="J37" s="214">
        <v>-14.039</v>
      </c>
      <c r="K37" s="214">
        <v>-14.605</v>
      </c>
      <c r="L37" s="214">
        <v>-10.962</v>
      </c>
      <c r="M37" s="214">
        <v>-10.042</v>
      </c>
      <c r="N37" s="214">
        <v>-10.148999999999999</v>
      </c>
      <c r="O37" s="214">
        <v>-2.4710000000000001</v>
      </c>
      <c r="P37" s="228">
        <v>-2.5609999999999999</v>
      </c>
      <c r="Q37" s="228">
        <v>-2.363</v>
      </c>
      <c r="R37" s="228">
        <v>-1.5029999999999999</v>
      </c>
      <c r="S37" s="228">
        <v>-2.3730000000000002</v>
      </c>
      <c r="T37" s="228">
        <v>-2.5750000000000002</v>
      </c>
      <c r="U37" s="228">
        <v>-3.5750000000000002</v>
      </c>
      <c r="V37" s="228">
        <v>-2.234</v>
      </c>
      <c r="W37" s="228">
        <v>-7.335</v>
      </c>
      <c r="X37" s="228">
        <v>-6.4939999999999998</v>
      </c>
      <c r="Y37" s="215">
        <v>-6.7190000000000003</v>
      </c>
      <c r="Z37" s="215">
        <v>-6.3339999999999996</v>
      </c>
    </row>
    <row r="38" spans="1:26">
      <c r="A38" s="361" t="s">
        <v>191</v>
      </c>
      <c r="B38" s="81"/>
      <c r="C38" s="81"/>
      <c r="D38" s="81"/>
      <c r="E38" s="81"/>
      <c r="F38" s="81"/>
      <c r="G38" s="81"/>
      <c r="H38" s="81"/>
      <c r="I38" s="81"/>
      <c r="J38" s="81"/>
    </row>
    <row r="39" spans="1:26">
      <c r="A39" s="509" t="s">
        <v>341</v>
      </c>
      <c r="B39" s="509"/>
      <c r="C39" s="509"/>
      <c r="D39" s="509"/>
      <c r="E39" s="509"/>
      <c r="F39" s="509"/>
      <c r="G39" s="509"/>
      <c r="H39" s="509"/>
      <c r="I39" s="509"/>
      <c r="J39" s="509"/>
      <c r="K39" s="509"/>
      <c r="L39" s="509"/>
      <c r="M39" s="509"/>
      <c r="N39" s="509"/>
      <c r="O39" s="509"/>
      <c r="P39" s="509"/>
      <c r="Q39" s="509"/>
      <c r="R39" s="509"/>
      <c r="S39" s="509"/>
    </row>
    <row r="40" spans="1:26" ht="13.5" customHeight="1">
      <c r="A40" s="494" t="s">
        <v>363</v>
      </c>
      <c r="B40" s="494"/>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39"/>
      <c r="B48" s="39"/>
      <c r="C48" s="39"/>
      <c r="D48" s="39"/>
      <c r="E48" s="39"/>
      <c r="F48" s="39"/>
      <c r="G48" s="39"/>
      <c r="H48" s="39"/>
      <c r="I48" s="39"/>
      <c r="J48" s="39"/>
    </row>
    <row r="49" spans="1:10">
      <c r="A49" s="73"/>
      <c r="B49" s="73"/>
      <c r="C49" s="39"/>
      <c r="D49" s="39"/>
      <c r="E49" s="39"/>
      <c r="F49" s="39"/>
      <c r="G49" s="39"/>
      <c r="H49" s="39"/>
      <c r="I49" s="39"/>
      <c r="J49" s="39"/>
    </row>
    <row r="50" spans="1:10">
      <c r="A50" s="39"/>
      <c r="B50" s="73"/>
      <c r="C50" s="39"/>
      <c r="D50" s="39"/>
      <c r="E50" s="39"/>
      <c r="F50" s="39"/>
      <c r="G50" s="39"/>
      <c r="H50" s="39"/>
      <c r="I50" s="39"/>
      <c r="J50" s="39"/>
    </row>
    <row r="51" spans="1:10">
      <c r="A51" s="39"/>
      <c r="B51" s="73"/>
      <c r="C51" s="39"/>
      <c r="D51" s="39"/>
      <c r="E51" s="39"/>
      <c r="F51" s="39"/>
      <c r="G51" s="39"/>
      <c r="H51" s="39"/>
      <c r="I51" s="39"/>
      <c r="J51" s="39"/>
    </row>
    <row r="52" spans="1:10">
      <c r="A52" s="39"/>
      <c r="B52" s="74"/>
      <c r="C52" s="74"/>
      <c r="D52" s="74"/>
      <c r="E52" s="74"/>
      <c r="F52" s="74"/>
      <c r="G52" s="74"/>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row r="59" spans="1:10">
      <c r="A59" s="73"/>
      <c r="B59" s="73"/>
      <c r="C59" s="39"/>
      <c r="D59" s="39"/>
      <c r="E59" s="39"/>
      <c r="F59" s="39"/>
      <c r="G59" s="39"/>
      <c r="H59" s="39"/>
      <c r="I59" s="39"/>
      <c r="J59" s="3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57"/>
  <sheetViews>
    <sheetView showGridLines="0" zoomScale="85" zoomScaleNormal="85" workbookViewId="0">
      <pane xSplit="1" ySplit="3" topLeftCell="B4" activePane="bottomRight" state="frozen"/>
      <selection sqref="A1:AB1"/>
      <selection pane="topRight" sqref="A1:AB1"/>
      <selection pane="bottomLeft" sqref="A1:AB1"/>
      <selection pane="bottomRight" activeCell="A41" sqref="A41"/>
    </sheetView>
  </sheetViews>
  <sheetFormatPr defaultRowHeight="12.75"/>
  <cols>
    <col min="1" max="1" width="14.140625" customWidth="1"/>
    <col min="2" max="13" width="11.28515625" customWidth="1"/>
    <col min="14" max="18" width="9.140625" style="26"/>
  </cols>
  <sheetData>
    <row r="1" spans="1:26" ht="24" customHeight="1">
      <c r="A1" s="495" t="s">
        <v>269</v>
      </c>
      <c r="B1" s="496"/>
      <c r="C1" s="496"/>
      <c r="D1" s="496"/>
      <c r="E1" s="496"/>
      <c r="F1" s="496"/>
      <c r="G1" s="496"/>
      <c r="H1" s="496"/>
      <c r="I1" s="496"/>
      <c r="J1" s="496"/>
      <c r="K1" s="496"/>
      <c r="L1" s="496"/>
      <c r="M1" s="496"/>
      <c r="N1" s="496"/>
      <c r="O1" s="496"/>
      <c r="P1" s="496"/>
      <c r="Q1" s="496"/>
      <c r="R1" s="496"/>
      <c r="S1" s="496"/>
      <c r="T1" s="496"/>
      <c r="U1" s="496"/>
      <c r="V1" s="496"/>
      <c r="W1" s="496"/>
      <c r="X1" s="496"/>
      <c r="Y1" s="496"/>
      <c r="Z1" s="496"/>
    </row>
    <row r="2" spans="1:26">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c r="A3" s="124" t="s">
        <v>63</v>
      </c>
      <c r="B3" s="126">
        <v>1999</v>
      </c>
      <c r="C3" s="126">
        <v>2000</v>
      </c>
      <c r="D3" s="126">
        <v>2001</v>
      </c>
      <c r="E3" s="126">
        <v>2002</v>
      </c>
      <c r="F3" s="126">
        <v>2003</v>
      </c>
      <c r="G3" s="126">
        <v>2004</v>
      </c>
      <c r="H3" s="126">
        <v>2005</v>
      </c>
      <c r="I3" s="126">
        <v>2006</v>
      </c>
      <c r="J3" s="126">
        <v>2007</v>
      </c>
      <c r="K3" s="126">
        <v>2008</v>
      </c>
      <c r="L3" s="126">
        <v>2009</v>
      </c>
      <c r="M3" s="126">
        <v>2010</v>
      </c>
      <c r="N3" s="126">
        <v>2011</v>
      </c>
      <c r="O3" s="126">
        <v>2012</v>
      </c>
      <c r="P3" s="126">
        <v>2013</v>
      </c>
      <c r="Q3" s="126">
        <v>2014</v>
      </c>
      <c r="R3" s="126">
        <v>2015</v>
      </c>
      <c r="S3" s="126">
        <v>2016</v>
      </c>
      <c r="T3" s="126">
        <v>2017</v>
      </c>
      <c r="U3" s="126">
        <v>2018</v>
      </c>
      <c r="V3" s="126">
        <v>2019</v>
      </c>
      <c r="W3" s="126">
        <v>2020</v>
      </c>
      <c r="X3" s="126" t="s">
        <v>298</v>
      </c>
      <c r="Y3" s="126" t="s">
        <v>350</v>
      </c>
      <c r="Z3" s="126" t="s">
        <v>362</v>
      </c>
    </row>
    <row r="4" spans="1:26">
      <c r="A4" s="125" t="s">
        <v>56</v>
      </c>
      <c r="B4" s="208">
        <v>8.5579999999999998</v>
      </c>
      <c r="C4" s="208">
        <v>7.95</v>
      </c>
      <c r="D4" s="208">
        <v>7.8</v>
      </c>
      <c r="E4" s="208">
        <v>8.6</v>
      </c>
      <c r="F4" s="208">
        <v>9.7080000000000002</v>
      </c>
      <c r="G4" s="208">
        <v>10.333</v>
      </c>
      <c r="H4" s="208">
        <v>11.007999999999999</v>
      </c>
      <c r="I4" s="208">
        <v>10.042</v>
      </c>
      <c r="J4" s="208">
        <v>8.5419999999999998</v>
      </c>
      <c r="K4" s="208">
        <v>7.4249999999999998</v>
      </c>
      <c r="L4" s="208">
        <v>7.2249999999999996</v>
      </c>
      <c r="M4" s="208">
        <v>6.5750000000000002</v>
      </c>
      <c r="N4" s="208">
        <v>5.5170000000000003</v>
      </c>
      <c r="O4" s="208">
        <v>5.0830000000000002</v>
      </c>
      <c r="P4" s="222">
        <v>4.95</v>
      </c>
      <c r="Q4" s="222">
        <v>4.7080000000000002</v>
      </c>
      <c r="R4" s="222">
        <v>4.367</v>
      </c>
      <c r="S4" s="222">
        <v>3.9079999999999999</v>
      </c>
      <c r="T4" s="222">
        <v>3.5670000000000002</v>
      </c>
      <c r="U4" s="222">
        <v>3.2080000000000002</v>
      </c>
      <c r="V4" s="222">
        <v>2.9750000000000001</v>
      </c>
      <c r="W4" s="222">
        <v>3.625</v>
      </c>
      <c r="X4" s="222">
        <v>3.5750000000000002</v>
      </c>
      <c r="Y4" s="209">
        <v>2.9380000000000002</v>
      </c>
      <c r="Z4" s="209">
        <v>3.39</v>
      </c>
    </row>
    <row r="5" spans="1:26">
      <c r="A5" s="125" t="s">
        <v>90</v>
      </c>
      <c r="B5" s="208">
        <v>4.2169999999999996</v>
      </c>
      <c r="C5" s="208">
        <v>3.9670000000000001</v>
      </c>
      <c r="D5" s="208">
        <v>4.742</v>
      </c>
      <c r="E5" s="208">
        <v>5.7830000000000004</v>
      </c>
      <c r="F5" s="208">
        <v>5.992</v>
      </c>
      <c r="G5" s="208">
        <v>5.5419999999999998</v>
      </c>
      <c r="H5" s="208">
        <v>5.0830000000000002</v>
      </c>
      <c r="I5" s="208">
        <v>4.6079999999999997</v>
      </c>
      <c r="J5" s="208">
        <v>4.617</v>
      </c>
      <c r="K5" s="208">
        <v>5.8</v>
      </c>
      <c r="L5" s="208">
        <v>9.2829999999999995</v>
      </c>
      <c r="M5" s="208">
        <v>9.6080000000000005</v>
      </c>
      <c r="N5" s="208">
        <v>8.9329999999999998</v>
      </c>
      <c r="O5" s="208">
        <v>8.0749999999999993</v>
      </c>
      <c r="P5" s="222">
        <v>7.3579999999999997</v>
      </c>
      <c r="Q5" s="222">
        <v>6.1580000000000004</v>
      </c>
      <c r="R5" s="222">
        <v>5.2750000000000004</v>
      </c>
      <c r="S5" s="222">
        <v>4.875</v>
      </c>
      <c r="T5" s="222">
        <v>4.3579999999999997</v>
      </c>
      <c r="U5" s="222">
        <v>3.8919999999999999</v>
      </c>
      <c r="V5" s="222">
        <v>3.6749999999999998</v>
      </c>
      <c r="W5" s="222">
        <v>8.0920000000000005</v>
      </c>
      <c r="X5" s="222">
        <v>5.3579999999999997</v>
      </c>
      <c r="Y5" s="209">
        <v>3.67</v>
      </c>
      <c r="Z5" s="209">
        <v>4.5570000000000004</v>
      </c>
    </row>
    <row r="6" spans="1:26">
      <c r="A6" s="125" t="s">
        <v>44</v>
      </c>
      <c r="B6" s="208">
        <v>16.061</v>
      </c>
      <c r="C6" s="208">
        <v>17.134</v>
      </c>
      <c r="D6" s="208">
        <v>19.209</v>
      </c>
      <c r="E6" s="208">
        <v>22.45</v>
      </c>
      <c r="F6" s="208">
        <v>17.25</v>
      </c>
      <c r="G6" s="208">
        <v>13.625</v>
      </c>
      <c r="H6" s="208">
        <v>11.574999999999999</v>
      </c>
      <c r="I6" s="208">
        <v>10.175000000000001</v>
      </c>
      <c r="J6" s="208">
        <v>8.4749999999999996</v>
      </c>
      <c r="K6" s="208">
        <v>7.875</v>
      </c>
      <c r="L6" s="208">
        <v>8.6750000000000007</v>
      </c>
      <c r="M6" s="208">
        <v>7.75</v>
      </c>
      <c r="N6" s="208">
        <v>7.15</v>
      </c>
      <c r="O6" s="208">
        <v>7.2</v>
      </c>
      <c r="P6" s="222">
        <v>7.0750000000000002</v>
      </c>
      <c r="Q6" s="222">
        <v>7.25</v>
      </c>
      <c r="R6" s="222">
        <v>6.5330000000000004</v>
      </c>
      <c r="S6" s="222">
        <v>8.4670000000000005</v>
      </c>
      <c r="T6" s="222">
        <v>8.35</v>
      </c>
      <c r="U6" s="222">
        <v>9.1999999999999993</v>
      </c>
      <c r="V6" s="222">
        <v>9.8249999999999993</v>
      </c>
      <c r="W6" s="222">
        <v>11.55</v>
      </c>
      <c r="X6" s="209">
        <v>8.7249999999999996</v>
      </c>
      <c r="Y6" s="209">
        <v>6.9</v>
      </c>
      <c r="Z6" s="209">
        <v>6.9</v>
      </c>
    </row>
    <row r="7" spans="1:26">
      <c r="A7" s="125" t="s">
        <v>292</v>
      </c>
      <c r="B7" s="208">
        <v>4.1420000000000003</v>
      </c>
      <c r="C7" s="208">
        <v>3.883</v>
      </c>
      <c r="D7" s="208">
        <v>4.008</v>
      </c>
      <c r="E7" s="208">
        <v>4.3920000000000003</v>
      </c>
      <c r="F7" s="208">
        <v>4.7919999999999998</v>
      </c>
      <c r="G7" s="208">
        <v>5.875</v>
      </c>
      <c r="H7" s="208">
        <v>6.0330000000000004</v>
      </c>
      <c r="I7" s="208">
        <v>5.6</v>
      </c>
      <c r="J7" s="208">
        <v>5.2169999999999996</v>
      </c>
      <c r="K7" s="208">
        <v>4.4249999999999998</v>
      </c>
      <c r="L7" s="208">
        <v>5.6829999999999998</v>
      </c>
      <c r="M7" s="208">
        <v>5.1749999999999998</v>
      </c>
      <c r="N7" s="208">
        <v>4.8920000000000003</v>
      </c>
      <c r="O7" s="208">
        <v>5.242</v>
      </c>
      <c r="P7" s="222">
        <v>5.35</v>
      </c>
      <c r="Q7" s="222">
        <v>6.0419999999999998</v>
      </c>
      <c r="R7" s="222">
        <v>6.1580000000000004</v>
      </c>
      <c r="S7" s="222">
        <v>6.45</v>
      </c>
      <c r="T7" s="222">
        <v>5.9249999999999998</v>
      </c>
      <c r="U7" s="222">
        <v>5.2329999999999997</v>
      </c>
      <c r="V7" s="222">
        <v>4.8170000000000002</v>
      </c>
      <c r="W7" s="222">
        <v>5.4</v>
      </c>
      <c r="X7" s="222">
        <v>6.1669999999999998</v>
      </c>
      <c r="Y7" s="209">
        <v>4.4669999999999996</v>
      </c>
      <c r="Z7" s="209">
        <v>4.5999999999999996</v>
      </c>
    </row>
    <row r="8" spans="1:26">
      <c r="A8" s="125" t="s">
        <v>45</v>
      </c>
      <c r="B8" s="208">
        <v>14.7</v>
      </c>
      <c r="C8" s="208">
        <v>13.9</v>
      </c>
      <c r="D8" s="208">
        <v>12.5</v>
      </c>
      <c r="E8" s="208">
        <v>13</v>
      </c>
      <c r="F8" s="208">
        <v>13.7</v>
      </c>
      <c r="G8" s="208">
        <v>12.9</v>
      </c>
      <c r="H8" s="208">
        <v>11.4</v>
      </c>
      <c r="I8" s="208">
        <v>11.5</v>
      </c>
      <c r="J8" s="208">
        <v>10.9</v>
      </c>
      <c r="K8" s="208">
        <v>9.4</v>
      </c>
      <c r="L8" s="208">
        <v>9.6999999999999993</v>
      </c>
      <c r="M8" s="208">
        <v>8.5</v>
      </c>
      <c r="N8" s="208">
        <v>7.8</v>
      </c>
      <c r="O8" s="208">
        <v>7.4</v>
      </c>
      <c r="P8" s="222">
        <v>7.2249999999999996</v>
      </c>
      <c r="Q8" s="222">
        <v>6.9</v>
      </c>
      <c r="R8" s="222">
        <v>8.625</v>
      </c>
      <c r="S8" s="222">
        <v>11.65</v>
      </c>
      <c r="T8" s="222">
        <v>12.85</v>
      </c>
      <c r="U8" s="222">
        <v>12.375</v>
      </c>
      <c r="V8" s="222">
        <v>11.975</v>
      </c>
      <c r="W8" s="222">
        <v>13.775</v>
      </c>
      <c r="X8" s="222">
        <v>13.2</v>
      </c>
      <c r="Y8" s="209">
        <v>9.7710000000000008</v>
      </c>
      <c r="Z8" s="209">
        <v>9.4570000000000007</v>
      </c>
    </row>
    <row r="9" spans="1:26">
      <c r="A9" s="125" t="s">
        <v>64</v>
      </c>
      <c r="B9" s="208">
        <v>3.1</v>
      </c>
      <c r="C9" s="208">
        <v>3.1</v>
      </c>
      <c r="D9" s="208">
        <v>3.6</v>
      </c>
      <c r="E9" s="208">
        <v>4</v>
      </c>
      <c r="F9" s="208">
        <v>4.3</v>
      </c>
      <c r="G9" s="208">
        <v>4.2</v>
      </c>
      <c r="H9" s="208">
        <v>4.2</v>
      </c>
      <c r="I9" s="208">
        <v>4.0999999999999996</v>
      </c>
      <c r="J9" s="208">
        <v>4</v>
      </c>
      <c r="K9" s="208">
        <v>4.2</v>
      </c>
      <c r="L9" s="208">
        <v>4.3</v>
      </c>
      <c r="M9" s="208">
        <v>4.1399999999999997</v>
      </c>
      <c r="N9" s="208">
        <v>4.09</v>
      </c>
      <c r="O9" s="208">
        <v>4.09</v>
      </c>
      <c r="P9" s="222">
        <v>4.05</v>
      </c>
      <c r="Q9" s="222">
        <v>4.09</v>
      </c>
      <c r="R9" s="222">
        <v>4.05</v>
      </c>
      <c r="S9" s="222">
        <v>4.0199999999999996</v>
      </c>
      <c r="T9" s="222">
        <v>3.9</v>
      </c>
      <c r="U9" s="222">
        <v>3.8</v>
      </c>
      <c r="V9" s="222">
        <v>3.62</v>
      </c>
      <c r="W9" s="222">
        <v>4.24</v>
      </c>
      <c r="X9" s="209">
        <v>3.96</v>
      </c>
      <c r="Y9" s="209">
        <v>4.2</v>
      </c>
      <c r="Z9" s="209">
        <v>4.0999999999999996</v>
      </c>
    </row>
    <row r="10" spans="1:26">
      <c r="A10" s="125" t="s">
        <v>119</v>
      </c>
      <c r="B10" s="208">
        <v>5.1079999999999997</v>
      </c>
      <c r="C10" s="208">
        <v>4.3170000000000002</v>
      </c>
      <c r="D10" s="208">
        <v>4.508</v>
      </c>
      <c r="E10" s="208">
        <v>4.6420000000000003</v>
      </c>
      <c r="F10" s="208">
        <v>5.4329999999999998</v>
      </c>
      <c r="G10" s="208">
        <v>5.5170000000000003</v>
      </c>
      <c r="H10" s="208">
        <v>4.8</v>
      </c>
      <c r="I10" s="208">
        <v>3.9</v>
      </c>
      <c r="J10" s="208">
        <v>3.7749999999999999</v>
      </c>
      <c r="K10" s="208">
        <v>3.7080000000000002</v>
      </c>
      <c r="L10" s="208">
        <v>6.383</v>
      </c>
      <c r="M10" s="208">
        <v>7.75</v>
      </c>
      <c r="N10" s="208">
        <v>7.7670000000000003</v>
      </c>
      <c r="O10" s="208">
        <v>7.8079999999999998</v>
      </c>
      <c r="P10" s="222">
        <v>7.383</v>
      </c>
      <c r="Q10" s="222">
        <v>6.85</v>
      </c>
      <c r="R10" s="222">
        <v>6.2919999999999998</v>
      </c>
      <c r="S10" s="222">
        <v>6.0170000000000003</v>
      </c>
      <c r="T10" s="222">
        <v>5.8170000000000002</v>
      </c>
      <c r="U10" s="222">
        <v>5.0999999999999996</v>
      </c>
      <c r="V10" s="222">
        <v>5.0419999999999998</v>
      </c>
      <c r="W10" s="222">
        <v>5.6420000000000003</v>
      </c>
      <c r="X10" s="222">
        <v>5.0830000000000002</v>
      </c>
      <c r="Y10" s="209">
        <v>5.2</v>
      </c>
      <c r="Z10" s="209">
        <v>5.3</v>
      </c>
    </row>
    <row r="11" spans="1:26">
      <c r="A11" s="125" t="s">
        <v>65</v>
      </c>
      <c r="B11" s="208">
        <v>6.36</v>
      </c>
      <c r="C11" s="208">
        <v>6.08</v>
      </c>
      <c r="D11" s="208">
        <v>8.1</v>
      </c>
      <c r="E11" s="208">
        <v>9.06</v>
      </c>
      <c r="F11" s="208">
        <v>9.67</v>
      </c>
      <c r="G11" s="208">
        <v>9.86</v>
      </c>
      <c r="H11" s="208">
        <v>11.24</v>
      </c>
      <c r="I11" s="208">
        <v>10.28</v>
      </c>
      <c r="J11" s="208">
        <v>9.11</v>
      </c>
      <c r="K11" s="208">
        <v>8.39</v>
      </c>
      <c r="L11" s="208">
        <v>7.87</v>
      </c>
      <c r="M11" s="208">
        <v>7.14</v>
      </c>
      <c r="N11" s="208">
        <v>6.56</v>
      </c>
      <c r="O11" s="208">
        <v>6.14</v>
      </c>
      <c r="P11" s="222">
        <v>6.25</v>
      </c>
      <c r="Q11" s="222">
        <v>5.94</v>
      </c>
      <c r="R11" s="222">
        <v>6.18</v>
      </c>
      <c r="S11" s="222">
        <v>5.61</v>
      </c>
      <c r="T11" s="222">
        <v>5.5</v>
      </c>
      <c r="U11" s="222">
        <v>5.24</v>
      </c>
      <c r="V11" s="222">
        <v>5.18</v>
      </c>
      <c r="W11" s="222">
        <v>7.07</v>
      </c>
      <c r="X11" s="222">
        <v>6.49</v>
      </c>
      <c r="Y11" s="209">
        <v>5.5</v>
      </c>
      <c r="Z11" s="209">
        <v>5.3</v>
      </c>
    </row>
    <row r="12" spans="1:26">
      <c r="A12" s="125" t="s">
        <v>66</v>
      </c>
      <c r="B12" s="208">
        <v>9.7249999999999996</v>
      </c>
      <c r="C12" s="208">
        <v>11.175000000000001</v>
      </c>
      <c r="D12" s="208">
        <v>11.125</v>
      </c>
      <c r="E12" s="208">
        <v>11.4</v>
      </c>
      <c r="F12" s="208">
        <v>11.4</v>
      </c>
      <c r="G12" s="208">
        <v>11.824999999999999</v>
      </c>
      <c r="H12" s="208">
        <v>11.35</v>
      </c>
      <c r="I12" s="208">
        <v>7.95</v>
      </c>
      <c r="J12" s="208">
        <v>7.3250000000000002</v>
      </c>
      <c r="K12" s="208">
        <v>7.4</v>
      </c>
      <c r="L12" s="208">
        <v>7.4749999999999996</v>
      </c>
      <c r="M12" s="208">
        <v>7.3250000000000002</v>
      </c>
      <c r="N12" s="208">
        <v>7.0250000000000004</v>
      </c>
      <c r="O12" s="208">
        <v>6.9749999999999996</v>
      </c>
      <c r="P12" s="222">
        <v>7.0750000000000002</v>
      </c>
      <c r="Q12" s="222">
        <v>6.8</v>
      </c>
      <c r="R12" s="222">
        <v>6.2750000000000004</v>
      </c>
      <c r="S12" s="222">
        <v>5.4749999999999996</v>
      </c>
      <c r="T12" s="222">
        <v>5.7249999999999996</v>
      </c>
      <c r="U12" s="222">
        <v>5.3250000000000002</v>
      </c>
      <c r="V12" s="222">
        <v>5.0999999999999996</v>
      </c>
      <c r="W12" s="222">
        <v>10.4</v>
      </c>
      <c r="X12" s="222">
        <v>7.758</v>
      </c>
      <c r="Y12" s="209">
        <v>5.7249999999999996</v>
      </c>
      <c r="Z12" s="209">
        <v>5.383</v>
      </c>
    </row>
    <row r="13" spans="1:26">
      <c r="A13" s="125" t="s">
        <v>120</v>
      </c>
      <c r="B13" s="208">
        <v>10.275</v>
      </c>
      <c r="C13" s="208">
        <v>9.875</v>
      </c>
      <c r="D13" s="208">
        <v>9.1999999999999993</v>
      </c>
      <c r="E13" s="208">
        <v>9.1750000000000007</v>
      </c>
      <c r="F13" s="208">
        <v>9.0749999999999993</v>
      </c>
      <c r="G13" s="208">
        <v>8.875</v>
      </c>
      <c r="H13" s="208">
        <v>8.4749999999999996</v>
      </c>
      <c r="I13" s="208">
        <v>7.7750000000000004</v>
      </c>
      <c r="J13" s="208">
        <v>6.95</v>
      </c>
      <c r="K13" s="208">
        <v>6.4249999999999998</v>
      </c>
      <c r="L13" s="208">
        <v>8.3249999999999993</v>
      </c>
      <c r="M13" s="208">
        <v>8.5</v>
      </c>
      <c r="N13" s="208">
        <v>7.9</v>
      </c>
      <c r="O13" s="208">
        <v>7.8</v>
      </c>
      <c r="P13" s="222">
        <v>8.3249999999999993</v>
      </c>
      <c r="Q13" s="222">
        <v>8.8249999999999993</v>
      </c>
      <c r="R13" s="222">
        <v>9.5749999999999993</v>
      </c>
      <c r="S13" s="222">
        <v>8.9749999999999996</v>
      </c>
      <c r="T13" s="222">
        <v>8.8249999999999993</v>
      </c>
      <c r="U13" s="222">
        <v>7.4249999999999998</v>
      </c>
      <c r="V13" s="222">
        <v>6.7329999999999997</v>
      </c>
      <c r="W13" s="222">
        <v>7.758</v>
      </c>
      <c r="X13" s="222">
        <v>7.6079999999999997</v>
      </c>
      <c r="Y13" s="209">
        <v>7.0490000000000004</v>
      </c>
      <c r="Z13" s="209">
        <v>7.44</v>
      </c>
    </row>
    <row r="14" spans="1:26">
      <c r="A14" s="125" t="s">
        <v>332</v>
      </c>
      <c r="B14" s="208">
        <v>5.9749999999999996</v>
      </c>
      <c r="C14" s="208">
        <v>5.45</v>
      </c>
      <c r="D14" s="208">
        <v>5.0999999999999996</v>
      </c>
      <c r="E14" s="208">
        <v>5.2</v>
      </c>
      <c r="F14" s="208">
        <v>5</v>
      </c>
      <c r="G14" s="208">
        <v>4.75</v>
      </c>
      <c r="H14" s="208">
        <v>4.8250000000000002</v>
      </c>
      <c r="I14" s="208">
        <v>5.4249999999999998</v>
      </c>
      <c r="J14" s="208">
        <v>5.35</v>
      </c>
      <c r="K14" s="208">
        <v>5.7249999999999996</v>
      </c>
      <c r="L14" s="208">
        <v>7.625</v>
      </c>
      <c r="M14" s="208">
        <v>7.9</v>
      </c>
      <c r="N14" s="208">
        <v>8.1</v>
      </c>
      <c r="O14" s="208">
        <v>7.9749999999999996</v>
      </c>
      <c r="P14" s="222">
        <v>7.5750000000000002</v>
      </c>
      <c r="Q14" s="222">
        <v>6.2</v>
      </c>
      <c r="R14" s="222">
        <v>5.375</v>
      </c>
      <c r="S14" s="222">
        <v>4.875</v>
      </c>
      <c r="T14" s="222">
        <v>4.4249999999999998</v>
      </c>
      <c r="U14" s="222">
        <v>4.0750000000000002</v>
      </c>
      <c r="V14" s="222">
        <v>3.8250000000000002</v>
      </c>
      <c r="W14" s="222">
        <v>4.55</v>
      </c>
      <c r="X14" s="222">
        <v>4.4749999999999996</v>
      </c>
      <c r="Y14" s="209">
        <v>3.8250000000000002</v>
      </c>
      <c r="Z14" s="209">
        <v>4.7629999999999999</v>
      </c>
    </row>
    <row r="15" spans="1:26">
      <c r="A15" s="125" t="s">
        <v>68</v>
      </c>
      <c r="B15" s="208">
        <v>5.9080000000000004</v>
      </c>
      <c r="C15" s="208">
        <v>4.3920000000000003</v>
      </c>
      <c r="D15" s="208">
        <v>4.1829999999999998</v>
      </c>
      <c r="E15" s="208">
        <v>4.7249999999999996</v>
      </c>
      <c r="F15" s="208">
        <v>4.8499999999999996</v>
      </c>
      <c r="G15" s="208">
        <v>4.75</v>
      </c>
      <c r="H15" s="208">
        <v>4.633</v>
      </c>
      <c r="I15" s="208">
        <v>4.7750000000000004</v>
      </c>
      <c r="J15" s="208">
        <v>5</v>
      </c>
      <c r="K15" s="208">
        <v>6.8079999999999998</v>
      </c>
      <c r="L15" s="208">
        <v>12.641999999999999</v>
      </c>
      <c r="M15" s="208">
        <v>14.592000000000001</v>
      </c>
      <c r="N15" s="208">
        <v>15.4</v>
      </c>
      <c r="O15" s="208">
        <v>15.492000000000001</v>
      </c>
      <c r="P15" s="222">
        <v>13.766999999999999</v>
      </c>
      <c r="Q15" s="222">
        <v>11.9</v>
      </c>
      <c r="R15" s="222">
        <v>9.9169999999999998</v>
      </c>
      <c r="S15" s="222">
        <v>8.3829999999999991</v>
      </c>
      <c r="T15" s="222">
        <v>6.75</v>
      </c>
      <c r="U15" s="222">
        <v>5.7830000000000004</v>
      </c>
      <c r="V15" s="222">
        <v>4.9829999999999997</v>
      </c>
      <c r="W15" s="222">
        <v>5.8419999999999996</v>
      </c>
      <c r="X15" s="222">
        <v>6.25</v>
      </c>
      <c r="Y15" s="209">
        <v>4.7300000000000004</v>
      </c>
      <c r="Z15" s="209">
        <v>4.8010000000000002</v>
      </c>
    </row>
    <row r="16" spans="1:26">
      <c r="A16" s="125" t="s">
        <v>69</v>
      </c>
      <c r="B16" s="208">
        <v>15.64</v>
      </c>
      <c r="C16" s="208">
        <v>13.856999999999999</v>
      </c>
      <c r="D16" s="208">
        <v>10.54</v>
      </c>
      <c r="E16" s="208">
        <v>11.45</v>
      </c>
      <c r="F16" s="208">
        <v>11.484999999999999</v>
      </c>
      <c r="G16" s="208">
        <v>10.965</v>
      </c>
      <c r="H16" s="208">
        <v>9.1530000000000005</v>
      </c>
      <c r="I16" s="208">
        <v>8.4529999999999994</v>
      </c>
      <c r="J16" s="208">
        <v>8.2330000000000005</v>
      </c>
      <c r="K16" s="208">
        <v>11.244999999999999</v>
      </c>
      <c r="L16" s="208">
        <v>17.855</v>
      </c>
      <c r="M16" s="208">
        <v>19.858000000000001</v>
      </c>
      <c r="N16" s="208">
        <v>21.39</v>
      </c>
      <c r="O16" s="208">
        <v>24.788</v>
      </c>
      <c r="P16" s="222">
        <v>26.094999999999999</v>
      </c>
      <c r="Q16" s="222">
        <v>24.443000000000001</v>
      </c>
      <c r="R16" s="222">
        <v>22.058</v>
      </c>
      <c r="S16" s="222">
        <v>19.635000000000002</v>
      </c>
      <c r="T16" s="222">
        <v>17.225000000000001</v>
      </c>
      <c r="U16" s="222">
        <v>15.255000000000001</v>
      </c>
      <c r="V16" s="222">
        <v>14.105</v>
      </c>
      <c r="W16" s="222">
        <v>15.532999999999999</v>
      </c>
      <c r="X16" s="222">
        <v>14.785</v>
      </c>
      <c r="Y16" s="209">
        <v>12.686</v>
      </c>
      <c r="Z16" s="209">
        <v>12.302</v>
      </c>
    </row>
    <row r="17" spans="1:26">
      <c r="A17" s="125" t="s">
        <v>70</v>
      </c>
      <c r="B17" s="208">
        <v>11.074999999999999</v>
      </c>
      <c r="C17" s="208">
        <v>10.9</v>
      </c>
      <c r="D17" s="208">
        <v>11.625</v>
      </c>
      <c r="E17" s="208">
        <v>12.875</v>
      </c>
      <c r="F17" s="208">
        <v>13.4</v>
      </c>
      <c r="G17" s="208">
        <v>12.9</v>
      </c>
      <c r="H17" s="208">
        <v>11.2</v>
      </c>
      <c r="I17" s="208">
        <v>10.45</v>
      </c>
      <c r="J17" s="208">
        <v>9.15</v>
      </c>
      <c r="K17" s="208">
        <v>7.65</v>
      </c>
      <c r="L17" s="208">
        <v>9.4250000000000007</v>
      </c>
      <c r="M17" s="208">
        <v>8.25</v>
      </c>
      <c r="N17" s="208">
        <v>7.05</v>
      </c>
      <c r="O17" s="208">
        <v>6.867</v>
      </c>
      <c r="P17" s="222">
        <v>6.2080000000000002</v>
      </c>
      <c r="Q17" s="222">
        <v>5.875</v>
      </c>
      <c r="R17" s="222">
        <v>5.242</v>
      </c>
      <c r="S17" s="222">
        <v>4.8250000000000002</v>
      </c>
      <c r="T17" s="222">
        <v>4.2249999999999996</v>
      </c>
      <c r="U17" s="222">
        <v>3.9750000000000001</v>
      </c>
      <c r="V17" s="222">
        <v>3.8170000000000002</v>
      </c>
      <c r="W17" s="222">
        <v>4.3</v>
      </c>
      <c r="X17" s="222">
        <v>4.95</v>
      </c>
      <c r="Y17" s="209">
        <v>3.9</v>
      </c>
      <c r="Z17" s="209">
        <v>3.8</v>
      </c>
    </row>
    <row r="18" spans="1:26">
      <c r="A18" s="125" t="s">
        <v>121</v>
      </c>
      <c r="B18" s="208">
        <v>7.55</v>
      </c>
      <c r="C18" s="208">
        <v>6.3419999999999996</v>
      </c>
      <c r="D18" s="208">
        <v>5.8250000000000002</v>
      </c>
      <c r="E18" s="208">
        <v>5.95</v>
      </c>
      <c r="F18" s="208">
        <v>6.5670000000000002</v>
      </c>
      <c r="G18" s="208">
        <v>7.375</v>
      </c>
      <c r="H18" s="208">
        <v>7.7830000000000004</v>
      </c>
      <c r="I18" s="208">
        <v>7.242</v>
      </c>
      <c r="J18" s="208">
        <v>6.3170000000000002</v>
      </c>
      <c r="K18" s="208">
        <v>6.35</v>
      </c>
      <c r="L18" s="208">
        <v>8.4830000000000005</v>
      </c>
      <c r="M18" s="208">
        <v>8.7750000000000004</v>
      </c>
      <c r="N18" s="208">
        <v>7.95</v>
      </c>
      <c r="O18" s="208">
        <v>8.15</v>
      </c>
      <c r="P18" s="222">
        <v>8.2080000000000002</v>
      </c>
      <c r="Q18" s="222">
        <v>8.1</v>
      </c>
      <c r="R18" s="222">
        <v>7.5919999999999996</v>
      </c>
      <c r="S18" s="222">
        <v>7.15</v>
      </c>
      <c r="T18" s="222">
        <v>6.8579999999999997</v>
      </c>
      <c r="U18" s="222">
        <v>6.5170000000000003</v>
      </c>
      <c r="V18" s="222">
        <v>6.9749999999999996</v>
      </c>
      <c r="W18" s="222">
        <v>8.5419999999999998</v>
      </c>
      <c r="X18" s="222">
        <v>8.8000000000000007</v>
      </c>
      <c r="Y18" s="209">
        <v>7.6429999999999998</v>
      </c>
      <c r="Z18" s="209">
        <v>7.4</v>
      </c>
    </row>
    <row r="19" spans="1:26">
      <c r="A19" s="125" t="s">
        <v>58</v>
      </c>
      <c r="B19" s="208">
        <v>10.942</v>
      </c>
      <c r="C19" s="208">
        <v>10.1</v>
      </c>
      <c r="D19" s="208">
        <v>9.1</v>
      </c>
      <c r="E19" s="208">
        <v>8.6080000000000005</v>
      </c>
      <c r="F19" s="208">
        <v>8.4499999999999993</v>
      </c>
      <c r="G19" s="208">
        <v>8.0250000000000004</v>
      </c>
      <c r="H19" s="208">
        <v>7.75</v>
      </c>
      <c r="I19" s="208">
        <v>6.867</v>
      </c>
      <c r="J19" s="208">
        <v>6.2080000000000002</v>
      </c>
      <c r="K19" s="208">
        <v>6.8</v>
      </c>
      <c r="L19" s="208">
        <v>7.867</v>
      </c>
      <c r="M19" s="208">
        <v>8.4830000000000005</v>
      </c>
      <c r="N19" s="208">
        <v>8.6</v>
      </c>
      <c r="O19" s="208">
        <v>10.9</v>
      </c>
      <c r="P19" s="222">
        <v>12.358000000000001</v>
      </c>
      <c r="Q19" s="222">
        <v>12.775</v>
      </c>
      <c r="R19" s="222">
        <v>12.025</v>
      </c>
      <c r="S19" s="222">
        <v>11.708</v>
      </c>
      <c r="T19" s="222">
        <v>11.308</v>
      </c>
      <c r="U19" s="222">
        <v>10.625</v>
      </c>
      <c r="V19" s="222">
        <v>9.8919999999999995</v>
      </c>
      <c r="W19" s="222">
        <v>9.3420000000000005</v>
      </c>
      <c r="X19" s="222">
        <v>9.5169999999999995</v>
      </c>
      <c r="Y19" s="209">
        <v>8.8000000000000007</v>
      </c>
      <c r="Z19" s="209">
        <v>9.4</v>
      </c>
    </row>
    <row r="20" spans="1:26">
      <c r="A20" s="125" t="s">
        <v>59</v>
      </c>
      <c r="B20" s="208">
        <v>4.6669999999999998</v>
      </c>
      <c r="C20" s="208">
        <v>4.7329999999999997</v>
      </c>
      <c r="D20" s="208">
        <v>5.0419999999999998</v>
      </c>
      <c r="E20" s="208">
        <v>5.3579999999999997</v>
      </c>
      <c r="F20" s="208">
        <v>5.242</v>
      </c>
      <c r="G20" s="208">
        <v>4.7329999999999997</v>
      </c>
      <c r="H20" s="208">
        <v>4.4249999999999998</v>
      </c>
      <c r="I20" s="208">
        <v>4.117</v>
      </c>
      <c r="J20" s="208">
        <v>3.8330000000000002</v>
      </c>
      <c r="K20" s="208">
        <v>3.9830000000000001</v>
      </c>
      <c r="L20" s="208">
        <v>5.0750000000000002</v>
      </c>
      <c r="M20" s="208">
        <v>5.0579999999999998</v>
      </c>
      <c r="N20" s="208">
        <v>4.5830000000000002</v>
      </c>
      <c r="O20" s="208">
        <v>4.3250000000000002</v>
      </c>
      <c r="P20" s="222">
        <v>4.008</v>
      </c>
      <c r="Q20" s="222">
        <v>3.5830000000000002</v>
      </c>
      <c r="R20" s="222">
        <v>3.375</v>
      </c>
      <c r="S20" s="222">
        <v>3.1080000000000001</v>
      </c>
      <c r="T20" s="222">
        <v>2.8250000000000002</v>
      </c>
      <c r="U20" s="222">
        <v>2.4420000000000002</v>
      </c>
      <c r="V20" s="222">
        <v>2.3580000000000001</v>
      </c>
      <c r="W20" s="222">
        <v>2.7829999999999999</v>
      </c>
      <c r="X20" s="222">
        <v>2.8170000000000002</v>
      </c>
      <c r="Y20" s="209">
        <v>2.5499999999999998</v>
      </c>
      <c r="Z20" s="209">
        <v>2.4</v>
      </c>
    </row>
    <row r="21" spans="1:26">
      <c r="A21" s="125" t="s">
        <v>71</v>
      </c>
      <c r="B21" s="208">
        <v>7.5670000000000002</v>
      </c>
      <c r="C21" s="208">
        <v>6.8330000000000002</v>
      </c>
      <c r="D21" s="208">
        <v>7.2249999999999996</v>
      </c>
      <c r="E21" s="208">
        <v>7.6669999999999998</v>
      </c>
      <c r="F21" s="208">
        <v>7.5830000000000002</v>
      </c>
      <c r="G21" s="208">
        <v>7.15</v>
      </c>
      <c r="H21" s="208">
        <v>6.7670000000000003</v>
      </c>
      <c r="I21" s="208">
        <v>6.3250000000000002</v>
      </c>
      <c r="J21" s="208">
        <v>6.0750000000000002</v>
      </c>
      <c r="K21" s="208">
        <v>6.2</v>
      </c>
      <c r="L21" s="208">
        <v>8.375</v>
      </c>
      <c r="M21" s="208">
        <v>8.0749999999999993</v>
      </c>
      <c r="N21" s="208">
        <v>7.55</v>
      </c>
      <c r="O21" s="208">
        <v>7.375</v>
      </c>
      <c r="P21" s="222">
        <v>7.133</v>
      </c>
      <c r="Q21" s="222">
        <v>6.9669999999999996</v>
      </c>
      <c r="R21" s="222">
        <v>6.9420000000000002</v>
      </c>
      <c r="S21" s="222">
        <v>7.05</v>
      </c>
      <c r="T21" s="222">
        <v>6.383</v>
      </c>
      <c r="U21" s="222">
        <v>5.9080000000000004</v>
      </c>
      <c r="V21" s="222">
        <v>5.75</v>
      </c>
      <c r="W21" s="222">
        <v>9.5830000000000002</v>
      </c>
      <c r="X21" s="222">
        <v>7.4329999999999998</v>
      </c>
      <c r="Y21" s="209">
        <v>5.2910000000000004</v>
      </c>
      <c r="Z21" s="209">
        <v>5.8559999999999999</v>
      </c>
    </row>
    <row r="22" spans="1:26">
      <c r="A22" s="125" t="s">
        <v>72</v>
      </c>
      <c r="B22" s="208">
        <v>13.1</v>
      </c>
      <c r="C22" s="208">
        <v>13.324999999999999</v>
      </c>
      <c r="D22" s="208">
        <v>14.975</v>
      </c>
      <c r="E22" s="208">
        <v>15.583</v>
      </c>
      <c r="F22" s="208">
        <v>14.108000000000001</v>
      </c>
      <c r="G22" s="208">
        <v>13.667</v>
      </c>
      <c r="H22" s="208">
        <v>11.808</v>
      </c>
      <c r="I22" s="208">
        <v>12.042</v>
      </c>
      <c r="J22" s="208">
        <v>11.192</v>
      </c>
      <c r="K22" s="208">
        <v>11.25</v>
      </c>
      <c r="L22" s="208">
        <v>12.192</v>
      </c>
      <c r="M22" s="208">
        <v>11.967000000000001</v>
      </c>
      <c r="N22" s="208">
        <v>10.958</v>
      </c>
      <c r="O22" s="208">
        <v>10.5</v>
      </c>
      <c r="P22" s="222">
        <v>9.7330000000000005</v>
      </c>
      <c r="Q22" s="222">
        <v>9.1829999999999998</v>
      </c>
      <c r="R22" s="222">
        <v>8.9420000000000002</v>
      </c>
      <c r="S22" s="222">
        <v>9.2170000000000005</v>
      </c>
      <c r="T22" s="222">
        <v>9.2919999999999998</v>
      </c>
      <c r="U22" s="222">
        <v>9.5079999999999991</v>
      </c>
      <c r="V22" s="222">
        <v>10.375</v>
      </c>
      <c r="W22" s="222">
        <v>15.867000000000001</v>
      </c>
      <c r="X22" s="222">
        <v>13.8</v>
      </c>
      <c r="Y22" s="209">
        <v>11.288</v>
      </c>
      <c r="Z22" s="209">
        <v>11.053000000000001</v>
      </c>
    </row>
    <row r="23" spans="1:26">
      <c r="A23" s="125" t="s">
        <v>174</v>
      </c>
      <c r="B23" s="208">
        <v>6.5830000000000002</v>
      </c>
      <c r="C23" s="208">
        <v>4.4249999999999998</v>
      </c>
      <c r="D23" s="208">
        <v>4</v>
      </c>
      <c r="E23" s="208">
        <v>3.258</v>
      </c>
      <c r="F23" s="208">
        <v>3.55</v>
      </c>
      <c r="G23" s="208">
        <v>3.6579999999999999</v>
      </c>
      <c r="H23" s="208">
        <v>3.75</v>
      </c>
      <c r="I23" s="208">
        <v>3.4750000000000001</v>
      </c>
      <c r="J23" s="208">
        <v>3.258</v>
      </c>
      <c r="K23" s="208">
        <v>3.1749999999999998</v>
      </c>
      <c r="L23" s="208">
        <v>3.633</v>
      </c>
      <c r="M23" s="208">
        <v>3.7080000000000002</v>
      </c>
      <c r="N23" s="208">
        <v>3.4079999999999999</v>
      </c>
      <c r="O23" s="208">
        <v>3.2250000000000001</v>
      </c>
      <c r="P23" s="222">
        <v>3.1</v>
      </c>
      <c r="Q23" s="222">
        <v>3.492</v>
      </c>
      <c r="R23" s="222">
        <v>3.5920000000000001</v>
      </c>
      <c r="S23" s="222">
        <v>3.6749999999999998</v>
      </c>
      <c r="T23" s="222">
        <v>3.6829999999999998</v>
      </c>
      <c r="U23" s="222">
        <v>3.8330000000000002</v>
      </c>
      <c r="V23" s="222">
        <v>3.7829999999999999</v>
      </c>
      <c r="W23" s="222">
        <v>3.9420000000000002</v>
      </c>
      <c r="X23" s="222">
        <v>3.6749999999999998</v>
      </c>
      <c r="Y23" s="209">
        <v>3</v>
      </c>
      <c r="Z23" s="209">
        <v>3.4</v>
      </c>
    </row>
    <row r="24" spans="1:26">
      <c r="A24" s="125" t="s">
        <v>73</v>
      </c>
      <c r="B24" s="208">
        <v>2.89</v>
      </c>
      <c r="C24" s="208">
        <v>2.4</v>
      </c>
      <c r="D24" s="208">
        <v>2.2170000000000001</v>
      </c>
      <c r="E24" s="208">
        <v>2.5</v>
      </c>
      <c r="F24" s="208">
        <v>3.2919999999999998</v>
      </c>
      <c r="G24" s="208">
        <v>3.6920000000000002</v>
      </c>
      <c r="H24" s="208">
        <v>4.0830000000000002</v>
      </c>
      <c r="I24" s="208">
        <v>4.2329999999999997</v>
      </c>
      <c r="J24" s="208">
        <v>4.1829999999999998</v>
      </c>
      <c r="K24" s="208">
        <v>4.1420000000000003</v>
      </c>
      <c r="L24" s="208">
        <v>5.4829999999999997</v>
      </c>
      <c r="M24" s="208">
        <v>5.8170000000000002</v>
      </c>
      <c r="N24" s="208">
        <v>5.6669999999999998</v>
      </c>
      <c r="O24" s="208">
        <v>6.0990000000000002</v>
      </c>
      <c r="P24" s="222">
        <v>6.83</v>
      </c>
      <c r="Q24" s="222">
        <v>7.0919999999999996</v>
      </c>
      <c r="R24" s="222">
        <v>6.6479999999999997</v>
      </c>
      <c r="S24" s="222">
        <v>6.2629999999999999</v>
      </c>
      <c r="T24" s="222">
        <v>5.8440000000000003</v>
      </c>
      <c r="U24" s="222">
        <v>5.0990000000000002</v>
      </c>
      <c r="V24" s="222">
        <v>5.4020000000000001</v>
      </c>
      <c r="W24" s="222">
        <v>6.3540000000000001</v>
      </c>
      <c r="X24" s="209">
        <v>5.72</v>
      </c>
      <c r="Y24" s="209">
        <v>4.9969999999999999</v>
      </c>
      <c r="Z24" s="209">
        <v>4.9889999999999999</v>
      </c>
    </row>
    <row r="25" spans="1:26">
      <c r="A25" s="125" t="s">
        <v>51</v>
      </c>
      <c r="B25" s="208">
        <v>7</v>
      </c>
      <c r="C25" s="208">
        <v>6.4329999999999998</v>
      </c>
      <c r="D25" s="208">
        <v>5.74</v>
      </c>
      <c r="E25" s="208">
        <v>5.843</v>
      </c>
      <c r="F25" s="208">
        <v>5.9009999999999998</v>
      </c>
      <c r="G25" s="208">
        <v>6.1219999999999999</v>
      </c>
      <c r="H25" s="208">
        <v>6.8</v>
      </c>
      <c r="I25" s="208">
        <v>7.0750000000000002</v>
      </c>
      <c r="J25" s="208">
        <v>7</v>
      </c>
      <c r="K25" s="208">
        <v>7.468</v>
      </c>
      <c r="L25" s="208">
        <v>9.6809999999999992</v>
      </c>
      <c r="M25" s="208">
        <v>10.801</v>
      </c>
      <c r="N25" s="208">
        <v>10.654999999999999</v>
      </c>
      <c r="O25" s="208">
        <v>10.667999999999999</v>
      </c>
      <c r="P25" s="222">
        <v>9.8490000000000002</v>
      </c>
      <c r="Q25" s="222">
        <v>7.5110000000000001</v>
      </c>
      <c r="R25" s="222">
        <v>6.6260000000000003</v>
      </c>
      <c r="S25" s="222">
        <v>4.9710000000000001</v>
      </c>
      <c r="T25" s="222">
        <v>4.0410000000000004</v>
      </c>
      <c r="U25" s="222">
        <v>3.5960000000000001</v>
      </c>
      <c r="V25" s="222">
        <v>3.3090000000000002</v>
      </c>
      <c r="W25" s="222">
        <v>4.1150000000000002</v>
      </c>
      <c r="X25" s="222">
        <v>4.0709999999999997</v>
      </c>
      <c r="Y25" s="209">
        <v>3.4079999999999999</v>
      </c>
      <c r="Z25" s="209">
        <v>3.8479999999999999</v>
      </c>
    </row>
    <row r="26" spans="1:26">
      <c r="A26" s="125" t="s">
        <v>52</v>
      </c>
      <c r="B26" s="208">
        <v>3.4249999999999998</v>
      </c>
      <c r="C26" s="208">
        <v>3.1</v>
      </c>
      <c r="D26" s="208">
        <v>3.6749999999999998</v>
      </c>
      <c r="E26" s="208">
        <v>3.4750000000000001</v>
      </c>
      <c r="F26" s="208">
        <v>3.6</v>
      </c>
      <c r="G26" s="208">
        <v>3.55</v>
      </c>
      <c r="H26" s="208">
        <v>3.55</v>
      </c>
      <c r="I26" s="208">
        <v>3.3250000000000002</v>
      </c>
      <c r="J26" s="208">
        <v>3.2250000000000001</v>
      </c>
      <c r="K26" s="208">
        <v>3.3250000000000002</v>
      </c>
      <c r="L26" s="208">
        <v>3.6749999999999998</v>
      </c>
      <c r="M26" s="208">
        <v>3.3</v>
      </c>
      <c r="N26" s="208">
        <v>3.05</v>
      </c>
      <c r="O26" s="208">
        <v>3.0249999999999999</v>
      </c>
      <c r="P26" s="222">
        <v>3.1</v>
      </c>
      <c r="Q26" s="222">
        <v>2.875</v>
      </c>
      <c r="R26" s="222">
        <v>3.15</v>
      </c>
      <c r="S26" s="222">
        <v>3.45</v>
      </c>
      <c r="T26" s="222">
        <v>3.4249999999999998</v>
      </c>
      <c r="U26" s="222">
        <v>3.3250000000000002</v>
      </c>
      <c r="V26" s="222">
        <v>3.2749999999999999</v>
      </c>
      <c r="W26" s="222">
        <v>4.5250000000000004</v>
      </c>
      <c r="X26" s="222">
        <v>4.6500000000000004</v>
      </c>
      <c r="Y26" s="209">
        <v>4.45</v>
      </c>
      <c r="Z26" s="209">
        <v>4.25</v>
      </c>
    </row>
    <row r="27" spans="1:26">
      <c r="A27" s="125" t="s">
        <v>74</v>
      </c>
      <c r="B27" s="208">
        <v>2.5</v>
      </c>
      <c r="C27" s="208">
        <v>2.2000000000000002</v>
      </c>
      <c r="D27" s="208">
        <v>2.7679999999999998</v>
      </c>
      <c r="E27" s="208">
        <v>2.9780000000000002</v>
      </c>
      <c r="F27" s="208">
        <v>3.4</v>
      </c>
      <c r="G27" s="208">
        <v>3.919</v>
      </c>
      <c r="H27" s="208">
        <v>3.4780000000000002</v>
      </c>
      <c r="I27" s="208">
        <v>3.528</v>
      </c>
      <c r="J27" s="208">
        <v>3.61</v>
      </c>
      <c r="K27" s="208">
        <v>3.887</v>
      </c>
      <c r="L27" s="208">
        <v>5.3289999999999997</v>
      </c>
      <c r="M27" s="208">
        <v>5.2729999999999997</v>
      </c>
      <c r="N27" s="208">
        <v>5.1719999999999997</v>
      </c>
      <c r="O27" s="208">
        <v>4.8899999999999997</v>
      </c>
      <c r="P27" s="222">
        <v>4.9029999999999996</v>
      </c>
      <c r="Q27" s="222">
        <v>4.8239999999999998</v>
      </c>
      <c r="R27" s="222">
        <v>4.3479999999999999</v>
      </c>
      <c r="S27" s="222">
        <v>3.883</v>
      </c>
      <c r="T27" s="222">
        <v>3.423</v>
      </c>
      <c r="U27" s="222">
        <v>3.323</v>
      </c>
      <c r="V27" s="222">
        <v>3.492</v>
      </c>
      <c r="W27" s="222">
        <v>4.4119999999999999</v>
      </c>
      <c r="X27" s="222">
        <v>4.1420000000000003</v>
      </c>
      <c r="Y27" s="209">
        <v>3.431</v>
      </c>
      <c r="Z27" s="209">
        <v>3.677</v>
      </c>
    </row>
    <row r="28" spans="1:26">
      <c r="A28" s="125" t="s">
        <v>75</v>
      </c>
      <c r="B28" s="208">
        <v>7.6920000000000002</v>
      </c>
      <c r="C28" s="208">
        <v>8.9949999999999992</v>
      </c>
      <c r="D28" s="208">
        <v>8.8079999999999998</v>
      </c>
      <c r="E28" s="208">
        <v>10.050000000000001</v>
      </c>
      <c r="F28" s="208">
        <v>11.275</v>
      </c>
      <c r="G28" s="208">
        <v>10.526</v>
      </c>
      <c r="H28" s="208">
        <v>11.468</v>
      </c>
      <c r="I28" s="208">
        <v>10.917</v>
      </c>
      <c r="J28" s="208">
        <v>9.2050000000000001</v>
      </c>
      <c r="K28" s="208">
        <v>8.6760000000000002</v>
      </c>
      <c r="L28" s="208">
        <v>9.3670000000000009</v>
      </c>
      <c r="M28" s="208">
        <v>9.2100000000000009</v>
      </c>
      <c r="N28" s="208">
        <v>10.379</v>
      </c>
      <c r="O28" s="208">
        <v>12.372999999999999</v>
      </c>
      <c r="P28" s="222">
        <v>12.992000000000001</v>
      </c>
      <c r="Q28" s="222">
        <v>13.365</v>
      </c>
      <c r="R28" s="222">
        <v>12.859</v>
      </c>
      <c r="S28" s="222">
        <v>12.705</v>
      </c>
      <c r="T28" s="222">
        <v>12.244999999999999</v>
      </c>
      <c r="U28" s="222">
        <v>10.932</v>
      </c>
      <c r="V28" s="222">
        <v>8.6120000000000001</v>
      </c>
      <c r="W28" s="222">
        <v>8.2959999999999994</v>
      </c>
      <c r="X28" s="222">
        <v>7.2919999999999998</v>
      </c>
      <c r="Y28" s="209">
        <v>7.3230000000000004</v>
      </c>
      <c r="Z28" s="209">
        <v>7.2949999999999999</v>
      </c>
    </row>
    <row r="29" spans="1:26">
      <c r="A29" s="125" t="s">
        <v>77</v>
      </c>
      <c r="B29" s="208">
        <v>9.4</v>
      </c>
      <c r="C29" s="208">
        <v>7.8470000000000004</v>
      </c>
      <c r="D29" s="208">
        <v>9.2460000000000004</v>
      </c>
      <c r="E29" s="208">
        <v>9.42</v>
      </c>
      <c r="F29" s="208">
        <v>9.4239999999999995</v>
      </c>
      <c r="G29" s="208">
        <v>9.4359999999999999</v>
      </c>
      <c r="H29" s="208">
        <v>9.5790000000000006</v>
      </c>
      <c r="I29" s="208">
        <v>8.5419999999999998</v>
      </c>
      <c r="J29" s="208">
        <v>8.4190000000000005</v>
      </c>
      <c r="K29" s="208">
        <v>8.3770000000000007</v>
      </c>
      <c r="L29" s="208">
        <v>8.3870000000000005</v>
      </c>
      <c r="M29" s="208">
        <v>7.88</v>
      </c>
      <c r="N29" s="208">
        <v>7.7270000000000003</v>
      </c>
      <c r="O29" s="208">
        <v>6.798</v>
      </c>
      <c r="P29" s="222">
        <v>5.9450000000000003</v>
      </c>
      <c r="Q29" s="222">
        <v>5.9379999999999997</v>
      </c>
      <c r="R29" s="222">
        <v>6.49</v>
      </c>
      <c r="S29" s="222">
        <v>6.742</v>
      </c>
      <c r="T29" s="222">
        <v>6.8760000000000003</v>
      </c>
      <c r="U29" s="222">
        <v>6.7</v>
      </c>
      <c r="V29" s="222">
        <v>6.6</v>
      </c>
      <c r="W29" s="222">
        <v>13.9</v>
      </c>
      <c r="X29" s="222">
        <v>10.9</v>
      </c>
      <c r="Y29" s="209">
        <v>7.6</v>
      </c>
      <c r="Z29" s="209">
        <v>7.5</v>
      </c>
    </row>
    <row r="30" spans="1:26">
      <c r="A30" s="125" t="s">
        <v>122</v>
      </c>
      <c r="B30" s="208">
        <v>13.132999999999999</v>
      </c>
      <c r="C30" s="208">
        <v>16.087</v>
      </c>
      <c r="D30" s="208">
        <v>18.242000000000001</v>
      </c>
      <c r="E30" s="208">
        <v>20.234999999999999</v>
      </c>
      <c r="F30" s="208">
        <v>19.942</v>
      </c>
      <c r="G30" s="208">
        <v>19.276</v>
      </c>
      <c r="H30" s="208">
        <v>18.052</v>
      </c>
      <c r="I30" s="208">
        <v>14.169</v>
      </c>
      <c r="J30" s="208">
        <v>9.9440000000000008</v>
      </c>
      <c r="K30" s="208">
        <v>7.4660000000000002</v>
      </c>
      <c r="L30" s="208">
        <v>8.5139999999999993</v>
      </c>
      <c r="M30" s="208">
        <v>9.9640000000000004</v>
      </c>
      <c r="N30" s="208">
        <v>9.9369999999999994</v>
      </c>
      <c r="O30" s="208">
        <v>10.377000000000001</v>
      </c>
      <c r="P30" s="222">
        <v>10.602</v>
      </c>
      <c r="Q30" s="222">
        <v>9.1980000000000004</v>
      </c>
      <c r="R30" s="222">
        <v>7.6589999999999998</v>
      </c>
      <c r="S30" s="222">
        <v>6.2629999999999999</v>
      </c>
      <c r="T30" s="222">
        <v>4.952</v>
      </c>
      <c r="U30" s="222">
        <v>3.89</v>
      </c>
      <c r="V30" s="222">
        <v>3.3119999999999998</v>
      </c>
      <c r="W30" s="222">
        <v>3.2</v>
      </c>
      <c r="X30" s="222">
        <v>3.3620000000000001</v>
      </c>
      <c r="Y30" s="209">
        <v>2.782</v>
      </c>
      <c r="Z30" s="209">
        <v>3.1720000000000002</v>
      </c>
    </row>
    <row r="31" spans="1:26">
      <c r="A31" s="125" t="s">
        <v>183</v>
      </c>
      <c r="B31" s="208">
        <v>13.032999999999999</v>
      </c>
      <c r="C31" s="208">
        <v>10.558</v>
      </c>
      <c r="D31" s="208">
        <v>8.9420000000000002</v>
      </c>
      <c r="E31" s="208">
        <v>8.0419999999999998</v>
      </c>
      <c r="F31" s="208">
        <v>8.2330000000000005</v>
      </c>
      <c r="G31" s="208">
        <v>7.7329999999999997</v>
      </c>
      <c r="H31" s="208">
        <v>7.15</v>
      </c>
      <c r="I31" s="208">
        <v>7.05</v>
      </c>
      <c r="J31" s="208">
        <v>6.0250000000000004</v>
      </c>
      <c r="K31" s="208">
        <v>6.2329999999999997</v>
      </c>
      <c r="L31" s="208">
        <v>8.2420000000000009</v>
      </c>
      <c r="M31" s="208">
        <v>7.3579999999999997</v>
      </c>
      <c r="N31" s="208">
        <v>6.508</v>
      </c>
      <c r="O31" s="208">
        <v>5.45</v>
      </c>
      <c r="P31" s="222">
        <v>5.5</v>
      </c>
      <c r="Q31" s="222">
        <v>5.1580000000000004</v>
      </c>
      <c r="R31" s="222">
        <v>5.5750000000000002</v>
      </c>
      <c r="S31" s="222">
        <v>5.5250000000000004</v>
      </c>
      <c r="T31" s="222">
        <v>5.2</v>
      </c>
      <c r="U31" s="222">
        <v>4.8</v>
      </c>
      <c r="V31" s="222">
        <v>4.5999999999999996</v>
      </c>
      <c r="W31" s="222">
        <v>5.7830000000000004</v>
      </c>
      <c r="X31" s="222">
        <v>4.8250000000000002</v>
      </c>
      <c r="Y31" s="209">
        <v>4.0039999999999996</v>
      </c>
      <c r="Z31" s="209">
        <v>4.3129999999999997</v>
      </c>
    </row>
    <row r="32" spans="1:26">
      <c r="A32" s="125" t="s">
        <v>78</v>
      </c>
      <c r="B32" s="208">
        <v>8.8569999999999993</v>
      </c>
      <c r="C32" s="208">
        <v>7.5730000000000004</v>
      </c>
      <c r="D32" s="208">
        <v>7.9</v>
      </c>
      <c r="E32" s="208">
        <v>8.8000000000000007</v>
      </c>
      <c r="F32" s="208">
        <v>8.4</v>
      </c>
      <c r="G32" s="208">
        <v>8.3000000000000007</v>
      </c>
      <c r="H32" s="208">
        <v>7.7</v>
      </c>
      <c r="I32" s="208">
        <v>6.6</v>
      </c>
      <c r="J32" s="208">
        <v>6.2</v>
      </c>
      <c r="K32" s="208">
        <v>6</v>
      </c>
      <c r="L32" s="208">
        <v>5.9</v>
      </c>
      <c r="M32" s="208">
        <v>5</v>
      </c>
      <c r="N32" s="208">
        <v>4.0999999999999996</v>
      </c>
      <c r="O32" s="208">
        <v>4</v>
      </c>
      <c r="P32" s="222">
        <v>4.4000000000000004</v>
      </c>
      <c r="Q32" s="222">
        <v>4.3</v>
      </c>
      <c r="R32" s="222">
        <v>4.7</v>
      </c>
      <c r="S32" s="222">
        <v>4.4000000000000004</v>
      </c>
      <c r="T32" s="222">
        <v>4.2</v>
      </c>
      <c r="U32" s="222">
        <v>4.4000000000000004</v>
      </c>
      <c r="V32" s="222">
        <v>4.8</v>
      </c>
      <c r="W32" s="222">
        <v>5.5</v>
      </c>
      <c r="X32" s="222">
        <v>5.0999999999999996</v>
      </c>
      <c r="Y32" s="209">
        <v>5.25</v>
      </c>
      <c r="Z32" s="209">
        <v>5</v>
      </c>
    </row>
    <row r="33" spans="1:26">
      <c r="A33" s="125" t="s">
        <v>79</v>
      </c>
      <c r="B33" s="208">
        <v>10.007999999999999</v>
      </c>
      <c r="C33" s="208">
        <v>9.7080000000000002</v>
      </c>
      <c r="D33" s="208">
        <v>9.8670000000000009</v>
      </c>
      <c r="E33" s="208">
        <v>9.8000000000000007</v>
      </c>
      <c r="F33" s="208">
        <v>9.5329999999999995</v>
      </c>
      <c r="G33" s="208">
        <v>10.016999999999999</v>
      </c>
      <c r="H33" s="208">
        <v>9.3000000000000007</v>
      </c>
      <c r="I33" s="208">
        <v>7.95</v>
      </c>
      <c r="J33" s="208">
        <v>7.008</v>
      </c>
      <c r="K33" s="208">
        <v>7.75</v>
      </c>
      <c r="L33" s="208">
        <v>11.053000000000001</v>
      </c>
      <c r="M33" s="208">
        <v>8.3049999999999997</v>
      </c>
      <c r="N33" s="208">
        <v>7.3</v>
      </c>
      <c r="O33" s="208">
        <v>6.5949999999999998</v>
      </c>
      <c r="P33" s="222">
        <v>6.0819999999999999</v>
      </c>
      <c r="Q33" s="222">
        <v>6.4950000000000001</v>
      </c>
      <c r="R33" s="222">
        <v>6.3280000000000003</v>
      </c>
      <c r="S33" s="222">
        <v>6.6849999999999996</v>
      </c>
      <c r="T33" s="222">
        <v>6.9649999999999999</v>
      </c>
      <c r="U33" s="222">
        <v>7.3769999999999998</v>
      </c>
      <c r="V33" s="222">
        <v>7.2229999999999999</v>
      </c>
      <c r="W33" s="222">
        <v>10.77</v>
      </c>
      <c r="X33" s="222">
        <v>8.8620000000000001</v>
      </c>
      <c r="Y33" s="209">
        <v>7.8520000000000003</v>
      </c>
      <c r="Z33" s="209">
        <v>8.3490000000000002</v>
      </c>
    </row>
    <row r="34" spans="1:26">
      <c r="A34" s="125" t="s">
        <v>80</v>
      </c>
      <c r="B34" s="208" t="s">
        <v>47</v>
      </c>
      <c r="C34" s="208" t="s">
        <v>47</v>
      </c>
      <c r="D34" s="208">
        <v>3.3330000000000002</v>
      </c>
      <c r="E34" s="208">
        <v>2.4420000000000002</v>
      </c>
      <c r="F34" s="208">
        <v>2.1920000000000002</v>
      </c>
      <c r="G34" s="208">
        <v>2.1080000000000001</v>
      </c>
      <c r="H34" s="208">
        <v>1.8580000000000001</v>
      </c>
      <c r="I34" s="208">
        <v>1.5169999999999999</v>
      </c>
      <c r="J34" s="208">
        <v>1.3640000000000001</v>
      </c>
      <c r="K34" s="208">
        <v>1.3720000000000001</v>
      </c>
      <c r="L34" s="208">
        <v>1.5</v>
      </c>
      <c r="M34" s="208">
        <v>1.05</v>
      </c>
      <c r="N34" s="208">
        <v>0.65500000000000003</v>
      </c>
      <c r="O34" s="208">
        <v>0.66200000000000003</v>
      </c>
      <c r="P34" s="222">
        <v>0.7</v>
      </c>
      <c r="Q34" s="222">
        <v>0.8</v>
      </c>
      <c r="R34" s="222">
        <v>0.9</v>
      </c>
      <c r="S34" s="222">
        <v>1</v>
      </c>
      <c r="T34" s="222">
        <v>1.2</v>
      </c>
      <c r="U34" s="222">
        <v>1.1000000000000001</v>
      </c>
      <c r="V34" s="222">
        <v>1</v>
      </c>
      <c r="W34" s="222">
        <v>2</v>
      </c>
      <c r="X34" s="222">
        <v>1.5</v>
      </c>
      <c r="Y34" s="209">
        <v>1</v>
      </c>
      <c r="Z34" s="209">
        <v>1</v>
      </c>
    </row>
    <row r="35" spans="1:26" s="64" customFormat="1">
      <c r="A35" s="261" t="s">
        <v>185</v>
      </c>
      <c r="B35" s="262">
        <v>7.1550000000000002</v>
      </c>
      <c r="C35" s="262">
        <v>5.9969999999999999</v>
      </c>
      <c r="D35" s="262">
        <v>7.8040000000000003</v>
      </c>
      <c r="E35" s="262">
        <v>9.7639999999999993</v>
      </c>
      <c r="F35" s="262">
        <v>9.9250000000000007</v>
      </c>
      <c r="G35" s="262">
        <v>9.6880000000000006</v>
      </c>
      <c r="H35" s="262">
        <v>9.4879999999999995</v>
      </c>
      <c r="I35" s="262">
        <v>9.0340000000000007</v>
      </c>
      <c r="J35" s="262">
        <v>9.1829999999999998</v>
      </c>
      <c r="K35" s="262">
        <v>10.02</v>
      </c>
      <c r="L35" s="262">
        <v>13.053000000000001</v>
      </c>
      <c r="M35" s="262">
        <v>11.127000000000001</v>
      </c>
      <c r="N35" s="262">
        <v>9.0960000000000001</v>
      </c>
      <c r="O35" s="262">
        <v>8.4320000000000004</v>
      </c>
      <c r="P35" s="263">
        <v>9.0410000000000004</v>
      </c>
      <c r="Q35" s="263">
        <v>9.8970000000000002</v>
      </c>
      <c r="R35" s="263">
        <v>10.316000000000001</v>
      </c>
      <c r="S35" s="263">
        <v>10.914999999999999</v>
      </c>
      <c r="T35" s="263">
        <v>10.917999999999999</v>
      </c>
      <c r="U35" s="263">
        <v>10.907</v>
      </c>
      <c r="V35" s="263">
        <v>13.731</v>
      </c>
      <c r="W35" s="263">
        <v>13.147</v>
      </c>
      <c r="X35" s="263">
        <v>11.96</v>
      </c>
      <c r="Y35" s="406">
        <v>10.199999999999999</v>
      </c>
      <c r="Z35" s="209">
        <v>10.529</v>
      </c>
    </row>
    <row r="36" spans="1:26">
      <c r="A36" s="125" t="s">
        <v>81</v>
      </c>
      <c r="B36" s="208">
        <v>12.125</v>
      </c>
      <c r="C36" s="208">
        <v>11.35</v>
      </c>
      <c r="D36" s="208">
        <v>10.775</v>
      </c>
      <c r="E36" s="208">
        <v>10.35</v>
      </c>
      <c r="F36" s="208">
        <v>9.7750000000000004</v>
      </c>
      <c r="G36" s="208">
        <v>10.6</v>
      </c>
      <c r="H36" s="208">
        <v>10</v>
      </c>
      <c r="I36" s="208">
        <v>9</v>
      </c>
      <c r="J36" s="208">
        <v>8.4</v>
      </c>
      <c r="K36" s="208">
        <v>7.75</v>
      </c>
      <c r="L36" s="208">
        <v>9.6</v>
      </c>
      <c r="M36" s="208">
        <v>12.725</v>
      </c>
      <c r="N36" s="208">
        <v>17.850000000000001</v>
      </c>
      <c r="O36" s="208">
        <v>24.425000000000001</v>
      </c>
      <c r="P36" s="222">
        <v>27.475000000000001</v>
      </c>
      <c r="Q36" s="222">
        <v>26.5</v>
      </c>
      <c r="R36" s="222">
        <v>24.9</v>
      </c>
      <c r="S36" s="222">
        <v>23.55</v>
      </c>
      <c r="T36" s="222">
        <v>21.45</v>
      </c>
      <c r="U36" s="222">
        <v>19.3</v>
      </c>
      <c r="V36" s="222">
        <v>17.324999999999999</v>
      </c>
      <c r="W36" s="222">
        <v>16.399999999999999</v>
      </c>
      <c r="X36" s="222">
        <v>15.003</v>
      </c>
      <c r="Y36" s="209">
        <v>12.6</v>
      </c>
      <c r="Z36" s="209">
        <v>12.185</v>
      </c>
    </row>
    <row r="37" spans="1:26">
      <c r="A37" s="76" t="s">
        <v>191</v>
      </c>
      <c r="B37" s="81"/>
      <c r="C37" s="81"/>
      <c r="D37" s="81"/>
      <c r="E37" s="81"/>
      <c r="F37" s="81"/>
      <c r="G37" s="81"/>
      <c r="H37" s="81"/>
      <c r="I37" s="81"/>
      <c r="J37" s="81"/>
      <c r="K37" s="81"/>
      <c r="L37" s="81"/>
      <c r="M37" s="81"/>
    </row>
    <row r="38" spans="1:26">
      <c r="A38" s="264" t="s">
        <v>342</v>
      </c>
      <c r="B38" s="39"/>
      <c r="C38" s="39"/>
      <c r="D38" s="39"/>
      <c r="E38" s="39"/>
      <c r="F38" s="39"/>
      <c r="G38" s="39"/>
      <c r="H38" s="39"/>
      <c r="I38" s="39"/>
      <c r="J38" s="39"/>
      <c r="K38" s="39"/>
      <c r="L38" s="39"/>
      <c r="M38" s="39"/>
    </row>
    <row r="39" spans="1:26">
      <c r="A39" s="363" t="s">
        <v>363</v>
      </c>
      <c r="B39" s="363"/>
      <c r="C39" s="363"/>
      <c r="D39" s="363"/>
      <c r="E39" s="363"/>
      <c r="F39" s="363"/>
      <c r="G39" s="363"/>
      <c r="H39" s="363"/>
      <c r="I39" s="363"/>
      <c r="J39" s="363"/>
      <c r="K39" s="363"/>
      <c r="L39" s="363"/>
      <c r="M39" s="363"/>
      <c r="N39" s="363"/>
      <c r="O39" s="363"/>
      <c r="P39" s="363"/>
      <c r="Q39" s="363"/>
      <c r="R39" s="363"/>
      <c r="S39" s="363"/>
    </row>
    <row r="40" spans="1:26">
      <c r="A40" s="363" t="s">
        <v>383</v>
      </c>
      <c r="B40" s="363"/>
      <c r="C40" s="363"/>
      <c r="D40" s="363"/>
      <c r="E40" s="363"/>
      <c r="F40" s="363"/>
      <c r="G40" s="363"/>
      <c r="H40" s="363"/>
      <c r="I40" s="363"/>
      <c r="J40" s="363"/>
      <c r="K40" s="363"/>
      <c r="L40" s="363"/>
      <c r="M40" s="363"/>
      <c r="N40" s="363"/>
      <c r="O40" s="363"/>
      <c r="P40" s="363"/>
      <c r="Q40" s="363"/>
      <c r="R40" s="363"/>
      <c r="S40" s="363"/>
    </row>
    <row r="41" spans="1:26">
      <c r="A41" s="91" t="s">
        <v>198</v>
      </c>
      <c r="B41" s="91"/>
      <c r="C41" s="91"/>
      <c r="D41" s="91"/>
      <c r="E41" s="91"/>
      <c r="F41" s="39"/>
      <c r="G41" s="39"/>
      <c r="H41" s="39"/>
      <c r="I41" s="39"/>
      <c r="J41" s="39"/>
      <c r="K41" s="39"/>
      <c r="L41" s="39"/>
      <c r="M41" s="39"/>
    </row>
    <row r="42" spans="1:26">
      <c r="A42" s="39"/>
      <c r="B42" s="39"/>
      <c r="C42" s="39"/>
      <c r="D42" s="39"/>
      <c r="E42" s="39"/>
      <c r="F42" s="39"/>
      <c r="G42" s="39"/>
      <c r="H42" s="39"/>
      <c r="I42" s="39"/>
      <c r="J42" s="39"/>
      <c r="K42" s="39"/>
      <c r="L42" s="39"/>
      <c r="M42" s="39"/>
    </row>
    <row r="43" spans="1:26">
      <c r="A43" s="39"/>
      <c r="B43" s="39"/>
      <c r="C43" s="39"/>
      <c r="D43" s="39"/>
      <c r="E43" s="39"/>
      <c r="F43" s="39"/>
      <c r="G43" s="39"/>
      <c r="H43" s="39"/>
      <c r="I43" s="39"/>
      <c r="J43" s="39"/>
      <c r="K43" s="39"/>
      <c r="L43" s="39"/>
      <c r="M43" s="39"/>
    </row>
    <row r="44" spans="1:26">
      <c r="A44" s="39"/>
      <c r="B44" s="39"/>
      <c r="C44" s="39"/>
      <c r="D44" s="39"/>
      <c r="E44" s="39"/>
      <c r="F44" s="39"/>
      <c r="G44" s="39"/>
      <c r="H44" s="39"/>
      <c r="I44" s="39"/>
      <c r="J44" s="39"/>
      <c r="K44" s="39"/>
      <c r="L44" s="39"/>
      <c r="M44" s="39"/>
    </row>
    <row r="45" spans="1:26">
      <c r="A45" s="39"/>
      <c r="B45" s="39"/>
      <c r="C45" s="39"/>
      <c r="D45" s="39"/>
      <c r="E45" s="39"/>
      <c r="F45" s="39"/>
      <c r="G45" s="39"/>
      <c r="H45" s="39"/>
      <c r="I45" s="39"/>
      <c r="J45" s="39"/>
      <c r="K45" s="39"/>
      <c r="L45" s="39"/>
      <c r="M45" s="39"/>
    </row>
    <row r="46" spans="1:26">
      <c r="A46" s="39"/>
      <c r="B46" s="39"/>
      <c r="C46" s="39"/>
      <c r="D46" s="39"/>
      <c r="E46" s="39"/>
      <c r="F46" s="39"/>
      <c r="G46" s="39"/>
      <c r="H46" s="39"/>
      <c r="I46" s="39"/>
      <c r="J46" s="39"/>
      <c r="K46" s="39"/>
      <c r="L46" s="39"/>
      <c r="M46" s="39"/>
    </row>
    <row r="47" spans="1:26">
      <c r="A47" s="73"/>
      <c r="B47" s="73"/>
      <c r="C47" s="39"/>
      <c r="D47" s="39"/>
      <c r="E47" s="39"/>
      <c r="F47" s="39"/>
      <c r="G47" s="39"/>
      <c r="H47" s="39"/>
      <c r="I47" s="39"/>
      <c r="J47" s="39"/>
      <c r="K47" s="39"/>
      <c r="L47" s="39"/>
      <c r="M47" s="39"/>
    </row>
    <row r="48" spans="1:26">
      <c r="A48" s="39"/>
      <c r="B48" s="73"/>
      <c r="C48" s="39"/>
      <c r="D48" s="39"/>
      <c r="E48" s="39"/>
      <c r="F48" s="39"/>
      <c r="G48" s="39"/>
      <c r="H48" s="39"/>
      <c r="I48" s="39"/>
      <c r="J48" s="39"/>
      <c r="K48" s="39"/>
      <c r="L48" s="39"/>
      <c r="M48" s="39"/>
    </row>
    <row r="49" spans="1:18">
      <c r="A49" s="39"/>
      <c r="B49" s="73"/>
      <c r="C49" s="39"/>
      <c r="D49" s="39"/>
      <c r="E49" s="39"/>
      <c r="F49" s="39"/>
      <c r="G49" s="39"/>
      <c r="H49" s="39"/>
      <c r="I49" s="39"/>
      <c r="J49" s="39"/>
      <c r="K49" s="39"/>
      <c r="L49" s="39"/>
      <c r="M49" s="39"/>
      <c r="N49"/>
      <c r="O49"/>
      <c r="P49"/>
      <c r="Q49"/>
      <c r="R49"/>
    </row>
    <row r="50" spans="1:18">
      <c r="A50" s="39"/>
      <c r="B50" s="74"/>
      <c r="C50" s="74"/>
      <c r="D50" s="74"/>
      <c r="E50" s="74"/>
      <c r="F50" s="74"/>
      <c r="G50" s="74"/>
      <c r="H50" s="39"/>
      <c r="I50" s="39"/>
      <c r="J50" s="39"/>
      <c r="K50" s="39"/>
      <c r="L50" s="39"/>
      <c r="M50" s="39"/>
      <c r="N50"/>
      <c r="O50"/>
      <c r="P50"/>
      <c r="Q50"/>
      <c r="R50"/>
    </row>
    <row r="51" spans="1:18">
      <c r="A51" s="73"/>
      <c r="B51" s="73"/>
      <c r="C51" s="39"/>
      <c r="D51" s="39"/>
      <c r="E51" s="39"/>
      <c r="F51" s="39"/>
      <c r="G51" s="39"/>
      <c r="H51" s="39"/>
      <c r="I51" s="39"/>
      <c r="J51" s="39"/>
      <c r="K51" s="39"/>
      <c r="L51" s="39"/>
      <c r="M51" s="39"/>
      <c r="N51"/>
      <c r="O51"/>
      <c r="P51"/>
      <c r="Q51"/>
      <c r="R51"/>
    </row>
    <row r="52" spans="1:18">
      <c r="A52" s="73"/>
      <c r="B52" s="73"/>
      <c r="C52" s="39"/>
      <c r="D52" s="39"/>
      <c r="E52" s="39"/>
      <c r="F52" s="39"/>
      <c r="G52" s="39"/>
      <c r="H52" s="39"/>
      <c r="I52" s="39"/>
      <c r="J52" s="39"/>
      <c r="K52" s="39"/>
      <c r="L52" s="39"/>
      <c r="M52" s="39"/>
      <c r="N52"/>
      <c r="O52"/>
      <c r="P52"/>
      <c r="Q52"/>
      <c r="R52"/>
    </row>
    <row r="53" spans="1:18">
      <c r="A53" s="73"/>
      <c r="B53" s="73"/>
      <c r="C53" s="39"/>
      <c r="D53" s="39"/>
      <c r="E53" s="39"/>
      <c r="F53" s="39"/>
      <c r="G53" s="39"/>
      <c r="H53" s="39"/>
      <c r="I53" s="39"/>
      <c r="J53" s="39"/>
      <c r="K53" s="39"/>
      <c r="L53" s="39"/>
      <c r="M53" s="39"/>
      <c r="N53"/>
      <c r="O53"/>
      <c r="P53"/>
      <c r="Q53"/>
      <c r="R53"/>
    </row>
    <row r="54" spans="1:18">
      <c r="A54" s="73"/>
      <c r="B54" s="73"/>
      <c r="C54" s="39"/>
      <c r="D54" s="39"/>
      <c r="E54" s="39"/>
      <c r="F54" s="39"/>
      <c r="G54" s="39"/>
      <c r="H54" s="39"/>
      <c r="I54" s="39"/>
      <c r="J54" s="39"/>
      <c r="K54" s="39"/>
      <c r="L54" s="39"/>
      <c r="M54" s="39"/>
      <c r="N54"/>
      <c r="O54"/>
      <c r="P54"/>
      <c r="Q54"/>
      <c r="R54"/>
    </row>
    <row r="55" spans="1:18">
      <c r="A55" s="73"/>
      <c r="B55" s="73"/>
      <c r="C55" s="39"/>
      <c r="D55" s="39"/>
      <c r="E55" s="39"/>
      <c r="F55" s="39"/>
      <c r="G55" s="39"/>
      <c r="H55" s="39"/>
      <c r="I55" s="39"/>
      <c r="J55" s="39"/>
      <c r="K55" s="39"/>
      <c r="L55" s="39"/>
      <c r="M55" s="39"/>
      <c r="N55"/>
      <c r="O55"/>
      <c r="P55"/>
      <c r="Q55"/>
      <c r="R55"/>
    </row>
    <row r="56" spans="1:18">
      <c r="A56" s="73"/>
      <c r="B56" s="73"/>
      <c r="C56" s="39"/>
      <c r="D56" s="39"/>
      <c r="E56" s="39"/>
      <c r="F56" s="39"/>
      <c r="G56" s="39"/>
      <c r="H56" s="39"/>
      <c r="I56" s="39"/>
      <c r="J56" s="39"/>
      <c r="K56" s="39"/>
      <c r="L56" s="39"/>
      <c r="M56" s="39"/>
      <c r="N56"/>
      <c r="O56"/>
      <c r="P56"/>
      <c r="Q56"/>
      <c r="R56"/>
    </row>
    <row r="57" spans="1:18">
      <c r="A57" s="73"/>
      <c r="B57" s="73"/>
      <c r="C57" s="39"/>
      <c r="D57" s="39"/>
      <c r="E57" s="39"/>
      <c r="F57" s="39"/>
      <c r="G57" s="39"/>
      <c r="H57" s="39"/>
      <c r="I57" s="39"/>
      <c r="J57" s="39"/>
      <c r="K57" s="39"/>
      <c r="L57" s="39"/>
      <c r="M57" s="39"/>
      <c r="N57"/>
      <c r="O57"/>
      <c r="P57"/>
      <c r="Q57"/>
      <c r="R57"/>
    </row>
  </sheetData>
  <mergeCells count="1">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4"/>
  <sheetViews>
    <sheetView showGridLines="0" zoomScaleNormal="100" workbookViewId="0">
      <selection activeCell="C32" sqref="C32"/>
    </sheetView>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32" t="s">
        <v>16</v>
      </c>
      <c r="B3" s="433"/>
      <c r="C3" s="433"/>
      <c r="D3" s="433"/>
      <c r="E3" s="433"/>
      <c r="F3" s="433"/>
      <c r="G3" s="433"/>
      <c r="H3" s="433"/>
      <c r="I3" s="433"/>
      <c r="J3" s="434"/>
    </row>
    <row r="4" spans="1:11">
      <c r="A4" s="19" t="s">
        <v>17</v>
      </c>
      <c r="B4" s="426" t="s">
        <v>18</v>
      </c>
      <c r="C4" s="426"/>
      <c r="D4" s="426"/>
      <c r="E4" s="426"/>
      <c r="F4" s="426"/>
      <c r="G4" s="426"/>
      <c r="H4" s="426"/>
      <c r="I4" s="426"/>
      <c r="J4" s="427"/>
    </row>
    <row r="5" spans="1:11">
      <c r="A5" s="19" t="s">
        <v>19</v>
      </c>
      <c r="B5" s="426" t="s">
        <v>20</v>
      </c>
      <c r="C5" s="426"/>
      <c r="D5" s="426"/>
      <c r="E5" s="426"/>
      <c r="F5" s="426"/>
      <c r="G5" s="426"/>
      <c r="H5" s="426"/>
      <c r="I5" s="426"/>
      <c r="J5" s="427"/>
    </row>
    <row r="6" spans="1:11">
      <c r="A6" s="19" t="s">
        <v>21</v>
      </c>
      <c r="B6" s="426" t="s">
        <v>22</v>
      </c>
      <c r="C6" s="426"/>
      <c r="D6" s="426"/>
      <c r="E6" s="426"/>
      <c r="F6" s="426"/>
      <c r="G6" s="426"/>
      <c r="H6" s="426"/>
      <c r="I6" s="426"/>
      <c r="J6" s="427"/>
    </row>
    <row r="7" spans="1:11">
      <c r="A7" s="19" t="s">
        <v>23</v>
      </c>
      <c r="B7" s="426" t="s">
        <v>24</v>
      </c>
      <c r="C7" s="426"/>
      <c r="D7" s="426"/>
      <c r="E7" s="426"/>
      <c r="F7" s="426"/>
      <c r="G7" s="426"/>
      <c r="H7" s="426"/>
      <c r="I7" s="426"/>
      <c r="J7" s="427"/>
    </row>
    <row r="8" spans="1:11">
      <c r="A8" s="19" t="s">
        <v>25</v>
      </c>
      <c r="B8" s="431" t="s">
        <v>26</v>
      </c>
      <c r="C8" s="431"/>
      <c r="D8" s="431"/>
      <c r="E8" s="431"/>
      <c r="F8" s="431"/>
      <c r="G8" s="431"/>
      <c r="H8" s="431"/>
      <c r="I8" s="431"/>
      <c r="J8" s="427"/>
    </row>
    <row r="9" spans="1:11">
      <c r="A9" s="19" t="s">
        <v>27</v>
      </c>
      <c r="B9" s="426" t="s">
        <v>28</v>
      </c>
      <c r="C9" s="426"/>
      <c r="D9" s="426"/>
      <c r="E9" s="426"/>
      <c r="F9" s="426"/>
      <c r="G9" s="426"/>
      <c r="H9" s="426"/>
      <c r="I9" s="426"/>
      <c r="J9" s="427"/>
      <c r="K9" s="20"/>
    </row>
    <row r="10" spans="1:11">
      <c r="A10" s="19" t="s">
        <v>29</v>
      </c>
      <c r="B10" s="426" t="s">
        <v>30</v>
      </c>
      <c r="C10" s="426"/>
      <c r="D10" s="426"/>
      <c r="E10" s="426"/>
      <c r="F10" s="426"/>
      <c r="G10" s="426"/>
      <c r="H10" s="426"/>
      <c r="I10" s="426"/>
      <c r="J10" s="427"/>
    </row>
    <row r="11" spans="1:11" ht="13.5" thickBot="1">
      <c r="A11" s="21" t="s">
        <v>31</v>
      </c>
      <c r="B11" s="429" t="s">
        <v>32</v>
      </c>
      <c r="C11" s="429"/>
      <c r="D11" s="429"/>
      <c r="E11" s="429"/>
      <c r="F11" s="429"/>
      <c r="G11" s="429"/>
      <c r="H11" s="429"/>
      <c r="I11" s="429"/>
      <c r="J11" s="430"/>
      <c r="K11" s="20"/>
    </row>
    <row r="12" spans="1:11" ht="13.5" thickTop="1">
      <c r="J12" s="20"/>
    </row>
    <row r="13" spans="1:11" ht="13.5" thickBot="1"/>
    <row r="14" spans="1:11">
      <c r="A14" s="432" t="s">
        <v>33</v>
      </c>
      <c r="B14" s="433"/>
      <c r="C14" s="433"/>
      <c r="D14" s="433"/>
      <c r="E14" s="433"/>
      <c r="F14" s="433"/>
      <c r="G14" s="433"/>
      <c r="H14" s="433"/>
      <c r="I14" s="433"/>
      <c r="J14" s="434"/>
    </row>
    <row r="15" spans="1:11">
      <c r="A15" s="19" t="s">
        <v>17</v>
      </c>
      <c r="B15" s="426" t="s">
        <v>34</v>
      </c>
      <c r="C15" s="426"/>
      <c r="D15" s="426"/>
      <c r="E15" s="426"/>
      <c r="F15" s="426"/>
      <c r="G15" s="426"/>
      <c r="H15" s="426"/>
      <c r="I15" s="426"/>
      <c r="J15" s="427"/>
    </row>
    <row r="16" spans="1:11">
      <c r="A16" s="106" t="s">
        <v>367</v>
      </c>
      <c r="B16" s="409" t="s">
        <v>366</v>
      </c>
      <c r="C16" s="407"/>
      <c r="D16" s="407"/>
      <c r="E16" s="407"/>
      <c r="F16" s="407"/>
      <c r="G16" s="407"/>
      <c r="H16" s="407"/>
      <c r="I16" s="407"/>
      <c r="J16" s="408"/>
    </row>
    <row r="17" spans="1:10">
      <c r="A17" s="19" t="s">
        <v>19</v>
      </c>
      <c r="B17" s="426" t="s">
        <v>35</v>
      </c>
      <c r="C17" s="426"/>
      <c r="D17" s="426"/>
      <c r="E17" s="426"/>
      <c r="F17" s="426"/>
      <c r="G17" s="426"/>
      <c r="H17" s="426"/>
      <c r="I17" s="426"/>
      <c r="J17" s="427"/>
    </row>
    <row r="18" spans="1:10">
      <c r="A18" s="106" t="s">
        <v>214</v>
      </c>
      <c r="B18" s="435" t="s">
        <v>215</v>
      </c>
      <c r="C18" s="435"/>
      <c r="D18" s="435"/>
      <c r="E18" s="435"/>
      <c r="F18" s="435"/>
      <c r="G18" s="435"/>
      <c r="H18" s="435"/>
      <c r="I18" s="435"/>
      <c r="J18" s="436"/>
    </row>
    <row r="19" spans="1:10">
      <c r="A19" s="19" t="s">
        <v>25</v>
      </c>
      <c r="B19" s="431" t="s">
        <v>36</v>
      </c>
      <c r="C19" s="431"/>
      <c r="D19" s="431"/>
      <c r="E19" s="431"/>
      <c r="F19" s="431"/>
      <c r="G19" s="431"/>
      <c r="H19" s="431"/>
      <c r="I19" s="431"/>
      <c r="J19" s="427"/>
    </row>
    <row r="20" spans="1:10">
      <c r="A20" s="19" t="s">
        <v>27</v>
      </c>
      <c r="B20" s="426" t="s">
        <v>37</v>
      </c>
      <c r="C20" s="426"/>
      <c r="D20" s="426"/>
      <c r="E20" s="426"/>
      <c r="F20" s="426"/>
      <c r="G20" s="426"/>
      <c r="H20" s="426"/>
      <c r="I20" s="426"/>
      <c r="J20" s="427"/>
    </row>
    <row r="21" spans="1:10">
      <c r="A21" s="19" t="s">
        <v>29</v>
      </c>
      <c r="B21" s="426" t="s">
        <v>38</v>
      </c>
      <c r="C21" s="426"/>
      <c r="D21" s="426"/>
      <c r="E21" s="426"/>
      <c r="F21" s="426"/>
      <c r="G21" s="426"/>
      <c r="H21" s="426"/>
      <c r="I21" s="426"/>
      <c r="J21" s="427"/>
    </row>
    <row r="22" spans="1:10">
      <c r="A22" s="19" t="s">
        <v>31</v>
      </c>
      <c r="B22" s="426" t="s">
        <v>39</v>
      </c>
      <c r="C22" s="426"/>
      <c r="D22" s="426"/>
      <c r="E22" s="426"/>
      <c r="F22" s="426"/>
      <c r="G22" s="426"/>
      <c r="H22" s="426"/>
      <c r="I22" s="426"/>
      <c r="J22" s="427"/>
    </row>
    <row r="23" spans="1:10" ht="13.5" thickBot="1">
      <c r="A23" s="21" t="s">
        <v>40</v>
      </c>
      <c r="B23" s="428" t="s">
        <v>216</v>
      </c>
      <c r="C23" s="429"/>
      <c r="D23" s="429"/>
      <c r="E23" s="429"/>
      <c r="F23" s="429"/>
      <c r="G23" s="429"/>
      <c r="H23" s="429"/>
      <c r="I23" s="429"/>
      <c r="J23" s="430"/>
    </row>
    <row r="24" spans="1:10" ht="13.5" thickTop="1"/>
  </sheetData>
  <mergeCells count="18">
    <mergeCell ref="A3:J3"/>
    <mergeCell ref="B9:J9"/>
    <mergeCell ref="B10:J10"/>
    <mergeCell ref="B8:J8"/>
    <mergeCell ref="B4:J4"/>
    <mergeCell ref="B22:J22"/>
    <mergeCell ref="B21:J21"/>
    <mergeCell ref="B23:J23"/>
    <mergeCell ref="B20:J20"/>
    <mergeCell ref="B5:J5"/>
    <mergeCell ref="B6:J6"/>
    <mergeCell ref="B7:J7"/>
    <mergeCell ref="B19:J19"/>
    <mergeCell ref="B17:J17"/>
    <mergeCell ref="A14:J14"/>
    <mergeCell ref="B11:J11"/>
    <mergeCell ref="B15:J15"/>
    <mergeCell ref="B18:J18"/>
  </mergeCells>
  <phoneticPr fontId="6" type="noConversion"/>
  <hyperlinks>
    <hyperlink ref="B16" r:id="rId1" display="https://www.ceicdata.com/en "/>
  </hyperlinks>
  <pageMargins left="0.75" right="0.75" top="1" bottom="1" header="0.5" footer="0.5"/>
  <pageSetup paperSize="9" scale="82"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24"/>
  </cols>
  <sheetData>
    <row r="1" spans="1:9" s="22" customFormat="1" ht="13.5" customHeight="1">
      <c r="A1" s="446" t="s">
        <v>41</v>
      </c>
      <c r="B1" s="447"/>
      <c r="C1" s="447"/>
      <c r="D1" s="447"/>
      <c r="E1" s="447"/>
      <c r="F1" s="447"/>
      <c r="G1" s="447"/>
      <c r="H1" s="447"/>
      <c r="I1" s="448"/>
    </row>
    <row r="2" spans="1:9" s="22" customFormat="1" ht="13.5" customHeight="1">
      <c r="A2" s="443" t="s">
        <v>42</v>
      </c>
      <c r="B2" s="444"/>
      <c r="C2" s="444"/>
      <c r="D2" s="444"/>
      <c r="E2" s="444"/>
      <c r="F2" s="444"/>
      <c r="G2" s="444"/>
      <c r="H2" s="444"/>
      <c r="I2" s="445"/>
    </row>
    <row r="3" spans="1:9" s="22" customFormat="1" ht="13.5" customHeight="1">
      <c r="A3" s="449" t="s">
        <v>252</v>
      </c>
      <c r="B3" s="450"/>
      <c r="C3" s="450"/>
      <c r="D3" s="450"/>
      <c r="E3" s="450"/>
      <c r="F3" s="450"/>
      <c r="G3" s="450"/>
      <c r="H3" s="450"/>
      <c r="I3" s="451"/>
    </row>
    <row r="4" spans="1:9" s="22" customFormat="1" ht="13.5" customHeight="1">
      <c r="A4" s="449" t="s">
        <v>253</v>
      </c>
      <c r="B4" s="450"/>
      <c r="C4" s="450"/>
      <c r="D4" s="450"/>
      <c r="E4" s="450"/>
      <c r="F4" s="450"/>
      <c r="G4" s="450"/>
      <c r="H4" s="450"/>
      <c r="I4" s="451"/>
    </row>
    <row r="5" spans="1:9" s="22" customFormat="1" ht="13.5" customHeight="1">
      <c r="A5" s="449" t="s">
        <v>254</v>
      </c>
      <c r="B5" s="450"/>
      <c r="C5" s="450"/>
      <c r="D5" s="450"/>
      <c r="E5" s="450"/>
      <c r="F5" s="450"/>
      <c r="G5" s="450"/>
      <c r="H5" s="450"/>
      <c r="I5" s="451"/>
    </row>
    <row r="6" spans="1:9" s="22" customFormat="1" ht="13.5" customHeight="1">
      <c r="A6" s="449" t="s">
        <v>255</v>
      </c>
      <c r="B6" s="450"/>
      <c r="C6" s="450"/>
      <c r="D6" s="450"/>
      <c r="E6" s="450"/>
      <c r="F6" s="450"/>
      <c r="G6" s="450"/>
      <c r="H6" s="450"/>
      <c r="I6" s="451"/>
    </row>
    <row r="7" spans="1:9" s="22" customFormat="1" ht="13.5" customHeight="1">
      <c r="A7" s="449" t="s">
        <v>256</v>
      </c>
      <c r="B7" s="450"/>
      <c r="C7" s="450"/>
      <c r="D7" s="450"/>
      <c r="E7" s="450"/>
      <c r="F7" s="450"/>
      <c r="G7" s="450"/>
      <c r="H7" s="450"/>
      <c r="I7" s="451"/>
    </row>
    <row r="8" spans="1:9" s="22" customFormat="1" ht="13.5" customHeight="1">
      <c r="A8" s="440" t="s">
        <v>257</v>
      </c>
      <c r="B8" s="441"/>
      <c r="C8" s="441"/>
      <c r="D8" s="441"/>
      <c r="E8" s="441"/>
      <c r="F8" s="441"/>
      <c r="G8" s="441"/>
      <c r="H8" s="441"/>
      <c r="I8" s="442"/>
    </row>
    <row r="9" spans="1:9" s="22" customFormat="1" ht="13.5" customHeight="1">
      <c r="A9" s="440" t="s">
        <v>304</v>
      </c>
      <c r="B9" s="441"/>
      <c r="C9" s="441"/>
      <c r="D9" s="441"/>
      <c r="E9" s="441"/>
      <c r="F9" s="441"/>
      <c r="G9" s="441"/>
      <c r="H9" s="441"/>
      <c r="I9" s="442"/>
    </row>
    <row r="10" spans="1:9" s="22" customFormat="1" ht="13.5" customHeight="1">
      <c r="A10" s="440" t="s">
        <v>258</v>
      </c>
      <c r="B10" s="441"/>
      <c r="C10" s="441"/>
      <c r="D10" s="441"/>
      <c r="E10" s="441"/>
      <c r="F10" s="441"/>
      <c r="G10" s="441"/>
      <c r="H10" s="441"/>
      <c r="I10" s="442"/>
    </row>
    <row r="11" spans="1:9" s="22" customFormat="1" ht="13.5" customHeight="1">
      <c r="A11" s="443" t="s">
        <v>224</v>
      </c>
      <c r="B11" s="444"/>
      <c r="C11" s="444"/>
      <c r="D11" s="444"/>
      <c r="E11" s="444"/>
      <c r="F11" s="444"/>
      <c r="G11" s="444"/>
      <c r="H11" s="444"/>
      <c r="I11" s="445"/>
    </row>
    <row r="12" spans="1:9" s="22" customFormat="1" ht="13.5" customHeight="1">
      <c r="A12" s="440" t="s">
        <v>233</v>
      </c>
      <c r="B12" s="441"/>
      <c r="C12" s="441"/>
      <c r="D12" s="441"/>
      <c r="E12" s="441"/>
      <c r="F12" s="441"/>
      <c r="G12" s="441"/>
      <c r="H12" s="441"/>
      <c r="I12" s="442"/>
    </row>
    <row r="13" spans="1:9" s="22" customFormat="1" ht="13.5" customHeight="1">
      <c r="A13" s="440" t="s">
        <v>300</v>
      </c>
      <c r="B13" s="441"/>
      <c r="C13" s="441"/>
      <c r="D13" s="441"/>
      <c r="E13" s="441"/>
      <c r="F13" s="441"/>
      <c r="G13" s="441"/>
      <c r="H13" s="441"/>
      <c r="I13" s="442"/>
    </row>
    <row r="14" spans="1:9" s="22" customFormat="1" ht="13.5" customHeight="1">
      <c r="A14" s="443" t="s">
        <v>225</v>
      </c>
      <c r="B14" s="444"/>
      <c r="C14" s="444"/>
      <c r="D14" s="444"/>
      <c r="E14" s="444"/>
      <c r="F14" s="444"/>
      <c r="G14" s="444"/>
      <c r="H14" s="444"/>
      <c r="I14" s="445"/>
    </row>
    <row r="15" spans="1:9" s="22" customFormat="1" ht="13.5" customHeight="1">
      <c r="A15" s="440" t="s">
        <v>226</v>
      </c>
      <c r="B15" s="441"/>
      <c r="C15" s="441"/>
      <c r="D15" s="441"/>
      <c r="E15" s="441"/>
      <c r="F15" s="441"/>
      <c r="G15" s="441"/>
      <c r="H15" s="441"/>
      <c r="I15" s="442"/>
    </row>
    <row r="16" spans="1:9" s="22" customFormat="1" ht="13.5" customHeight="1">
      <c r="A16" s="452" t="s">
        <v>247</v>
      </c>
      <c r="B16" s="453"/>
      <c r="C16" s="453"/>
      <c r="D16" s="453"/>
      <c r="E16" s="453"/>
      <c r="F16" s="453"/>
      <c r="G16" s="453"/>
      <c r="H16" s="453"/>
      <c r="I16" s="454"/>
    </row>
    <row r="17" spans="1:9" s="22" customFormat="1" ht="13.5" customHeight="1">
      <c r="A17" s="452" t="s">
        <v>244</v>
      </c>
      <c r="B17" s="453"/>
      <c r="C17" s="453"/>
      <c r="D17" s="453"/>
      <c r="E17" s="453"/>
      <c r="F17" s="453"/>
      <c r="G17" s="453"/>
      <c r="H17" s="453"/>
      <c r="I17" s="454"/>
    </row>
    <row r="18" spans="1:9" s="22" customFormat="1" ht="13.5" customHeight="1">
      <c r="A18" s="440" t="s">
        <v>243</v>
      </c>
      <c r="B18" s="441"/>
      <c r="C18" s="441"/>
      <c r="D18" s="441"/>
      <c r="E18" s="441"/>
      <c r="F18" s="441"/>
      <c r="G18" s="441"/>
      <c r="H18" s="441"/>
      <c r="I18" s="442"/>
    </row>
    <row r="19" spans="1:9" s="22" customFormat="1" ht="13.5" customHeight="1">
      <c r="A19" s="440" t="s">
        <v>248</v>
      </c>
      <c r="B19" s="441"/>
      <c r="C19" s="441"/>
      <c r="D19" s="441"/>
      <c r="E19" s="441"/>
      <c r="F19" s="441"/>
      <c r="G19" s="441"/>
      <c r="H19" s="441"/>
      <c r="I19" s="442"/>
    </row>
    <row r="20" spans="1:9" s="22" customFormat="1" ht="13.5" customHeight="1">
      <c r="A20" s="440" t="s">
        <v>241</v>
      </c>
      <c r="B20" s="441"/>
      <c r="C20" s="441"/>
      <c r="D20" s="441"/>
      <c r="E20" s="441"/>
      <c r="F20" s="441"/>
      <c r="G20" s="441"/>
      <c r="H20" s="441"/>
      <c r="I20" s="442"/>
    </row>
    <row r="21" spans="1:9" s="22" customFormat="1" ht="13.5" customHeight="1">
      <c r="A21" s="440" t="s">
        <v>265</v>
      </c>
      <c r="B21" s="441"/>
      <c r="C21" s="441"/>
      <c r="D21" s="441"/>
      <c r="E21" s="441"/>
      <c r="F21" s="441"/>
      <c r="G21" s="441"/>
      <c r="H21" s="441"/>
      <c r="I21" s="442"/>
    </row>
    <row r="22" spans="1:9" s="22" customFormat="1" ht="13.5" customHeight="1">
      <c r="A22" s="440" t="s">
        <v>266</v>
      </c>
      <c r="B22" s="441"/>
      <c r="C22" s="441"/>
      <c r="D22" s="441"/>
      <c r="E22" s="441"/>
      <c r="F22" s="441"/>
      <c r="G22" s="441"/>
      <c r="H22" s="441"/>
      <c r="I22" s="442"/>
    </row>
    <row r="23" spans="1:9" s="22" customFormat="1" ht="13.5" customHeight="1">
      <c r="A23" s="440" t="s">
        <v>267</v>
      </c>
      <c r="B23" s="441"/>
      <c r="C23" s="441"/>
      <c r="D23" s="441"/>
      <c r="E23" s="441"/>
      <c r="F23" s="441"/>
      <c r="G23" s="441"/>
      <c r="H23" s="441"/>
      <c r="I23" s="442"/>
    </row>
    <row r="24" spans="1:9" s="22" customFormat="1" ht="13.5" customHeight="1" thickBot="1">
      <c r="A24" s="437" t="s">
        <v>268</v>
      </c>
      <c r="B24" s="438"/>
      <c r="C24" s="438"/>
      <c r="D24" s="438"/>
      <c r="E24" s="438"/>
      <c r="F24" s="438"/>
      <c r="G24" s="438"/>
      <c r="H24" s="438"/>
      <c r="I24" s="439"/>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topLeftCell="B1" zoomScale="85" zoomScaleNormal="85" zoomScaleSheetLayoutView="100" workbookViewId="0">
      <selection activeCell="L43" sqref="L43"/>
    </sheetView>
  </sheetViews>
  <sheetFormatPr defaultRowHeight="12.75"/>
  <sheetData>
    <row r="11" spans="1:14" ht="13.5" thickBot="1"/>
    <row r="12" spans="1:14" ht="66.75" customHeight="1" thickBot="1">
      <c r="A12" s="455" t="s">
        <v>43</v>
      </c>
      <c r="B12" s="456"/>
      <c r="C12" s="456"/>
      <c r="D12" s="456"/>
      <c r="E12" s="456"/>
      <c r="F12" s="456"/>
      <c r="G12" s="456"/>
      <c r="H12" s="456"/>
      <c r="I12" s="456"/>
      <c r="J12" s="456"/>
      <c r="K12" s="456"/>
      <c r="L12" s="456"/>
      <c r="M12" s="456"/>
      <c r="N12" s="457"/>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40"/>
  <sheetViews>
    <sheetView showGridLines="0" zoomScale="85" zoomScaleNormal="85" workbookViewId="0">
      <pane xSplit="2" ySplit="4" topLeftCell="C5" activePane="bottomRight" state="frozen"/>
      <selection sqref="A1:AB1"/>
      <selection pane="topRight" sqref="A1:AB1"/>
      <selection pane="bottomLeft" sqref="A1:AB1"/>
      <selection pane="bottomRight" sqref="A1:AB1"/>
    </sheetView>
  </sheetViews>
  <sheetFormatPr defaultRowHeight="12.75"/>
  <cols>
    <col min="1" max="1" width="29.7109375" customWidth="1"/>
    <col min="2" max="2" width="26.85546875" bestFit="1" customWidth="1"/>
    <col min="3" max="19" width="11" customWidth="1"/>
    <col min="20" max="22" width="10.85546875" customWidth="1"/>
    <col min="23" max="23" width="10.28515625" customWidth="1"/>
  </cols>
  <sheetData>
    <row r="1" spans="1:23" ht="24" customHeight="1">
      <c r="A1" s="458" t="s">
        <v>259</v>
      </c>
      <c r="B1" s="458"/>
      <c r="C1" s="458"/>
      <c r="D1" s="458"/>
      <c r="E1" s="458"/>
      <c r="F1" s="458"/>
      <c r="G1" s="458"/>
      <c r="H1" s="458"/>
      <c r="I1" s="458"/>
      <c r="J1" s="458"/>
      <c r="K1" s="458"/>
      <c r="L1" s="458"/>
      <c r="M1" s="458"/>
      <c r="N1" s="458"/>
      <c r="O1" s="458"/>
      <c r="P1" s="458"/>
      <c r="Q1" s="458"/>
      <c r="R1" s="458"/>
      <c r="S1" s="458"/>
      <c r="T1" s="458"/>
      <c r="U1" s="458"/>
      <c r="V1" s="458"/>
      <c r="W1" s="458"/>
    </row>
    <row r="2" spans="1:23" ht="12.75" customHeight="1">
      <c r="A2" s="462" t="s">
        <v>83</v>
      </c>
      <c r="B2" s="459" t="s">
        <v>84</v>
      </c>
      <c r="C2" s="459" t="s">
        <v>85</v>
      </c>
      <c r="D2" s="459" t="s">
        <v>86</v>
      </c>
      <c r="E2" s="459" t="s">
        <v>87</v>
      </c>
      <c r="F2" s="459" t="s">
        <v>88</v>
      </c>
      <c r="G2" s="460" t="s">
        <v>89</v>
      </c>
      <c r="H2" s="460" t="s">
        <v>199</v>
      </c>
      <c r="I2" s="460" t="s">
        <v>208</v>
      </c>
      <c r="J2" s="460" t="s">
        <v>212</v>
      </c>
      <c r="K2" s="460" t="s">
        <v>218</v>
      </c>
      <c r="L2" s="460" t="s">
        <v>228</v>
      </c>
      <c r="M2" s="460" t="s">
        <v>239</v>
      </c>
      <c r="N2" s="460" t="s">
        <v>272</v>
      </c>
      <c r="O2" s="460" t="s">
        <v>275</v>
      </c>
      <c r="P2" s="460" t="s">
        <v>280</v>
      </c>
      <c r="Q2" s="460" t="s">
        <v>294</v>
      </c>
      <c r="R2" s="460" t="s">
        <v>302</v>
      </c>
      <c r="S2" s="460" t="s">
        <v>311</v>
      </c>
      <c r="T2" s="460" t="s">
        <v>334</v>
      </c>
      <c r="U2" s="460" t="s">
        <v>348</v>
      </c>
      <c r="V2" s="460" t="s">
        <v>369</v>
      </c>
      <c r="W2" s="464" t="s">
        <v>370</v>
      </c>
    </row>
    <row r="3" spans="1:23" ht="39.75" customHeight="1">
      <c r="A3" s="462"/>
      <c r="B3" s="459"/>
      <c r="C3" s="459"/>
      <c r="D3" s="459"/>
      <c r="E3" s="459"/>
      <c r="F3" s="459"/>
      <c r="G3" s="461"/>
      <c r="H3" s="461"/>
      <c r="I3" s="461"/>
      <c r="J3" s="461"/>
      <c r="K3" s="461"/>
      <c r="L3" s="461"/>
      <c r="M3" s="461"/>
      <c r="N3" s="461"/>
      <c r="O3" s="461"/>
      <c r="P3" s="461"/>
      <c r="Q3" s="461"/>
      <c r="R3" s="461"/>
      <c r="S3" s="461"/>
      <c r="T3" s="461" t="s">
        <v>311</v>
      </c>
      <c r="U3" s="461" t="s">
        <v>311</v>
      </c>
      <c r="V3" s="461"/>
      <c r="W3" s="465"/>
    </row>
    <row r="4" spans="1:23">
      <c r="A4" s="176" t="s">
        <v>90</v>
      </c>
      <c r="B4" s="466"/>
      <c r="C4" s="466"/>
      <c r="D4" s="466"/>
      <c r="E4" s="466"/>
      <c r="F4" s="466"/>
      <c r="G4" s="466"/>
      <c r="H4" s="466"/>
      <c r="I4" s="466"/>
      <c r="J4" s="466"/>
      <c r="K4" s="466"/>
      <c r="L4" s="466"/>
      <c r="M4" s="466"/>
      <c r="N4" s="466"/>
      <c r="O4" s="466"/>
      <c r="P4" s="466"/>
      <c r="Q4" s="466"/>
      <c r="R4" s="466"/>
      <c r="S4" s="466"/>
      <c r="T4" s="466"/>
      <c r="U4" s="466"/>
      <c r="V4" s="466"/>
      <c r="W4" s="466"/>
    </row>
    <row r="5" spans="1:23">
      <c r="A5" s="123" t="s">
        <v>312</v>
      </c>
      <c r="B5" s="27" t="s">
        <v>313</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66">
        <v>30065.609</v>
      </c>
      <c r="R5" s="266">
        <v>30292.548999999999</v>
      </c>
      <c r="S5" s="266">
        <v>41671.410000000003</v>
      </c>
      <c r="T5" s="266">
        <v>51226.49</v>
      </c>
      <c r="U5" s="28">
        <v>83500.11</v>
      </c>
      <c r="V5" s="28">
        <v>202085.12</v>
      </c>
      <c r="W5" s="29">
        <f t="shared" ref="W5:W12" si="0">(V5-U5)/U5</f>
        <v>1.4201778895860135</v>
      </c>
    </row>
    <row r="6" spans="1:23">
      <c r="A6" s="123" t="s">
        <v>92</v>
      </c>
      <c r="B6" s="27" t="s">
        <v>316</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8">
        <v>21330.51</v>
      </c>
      <c r="W6" s="29">
        <f t="shared" si="0"/>
        <v>1.1744589216853323E-2</v>
      </c>
    </row>
    <row r="7" spans="1:23">
      <c r="A7" s="123" t="s">
        <v>93</v>
      </c>
      <c r="B7" s="27" t="s">
        <v>317</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8">
        <v>405.49</v>
      </c>
      <c r="W7" s="29">
        <f t="shared" si="0"/>
        <v>-8.5745851370851306E-2</v>
      </c>
    </row>
    <row r="8" spans="1:23">
      <c r="A8" s="123" t="s">
        <v>276</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8">
        <v>10466.482</v>
      </c>
      <c r="W8" s="29">
        <f t="shared" si="0"/>
        <v>-0.33100023004197321</v>
      </c>
    </row>
    <row r="9" spans="1:23">
      <c r="A9" s="123" t="s">
        <v>277</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8">
        <v>15184.31</v>
      </c>
      <c r="W9" s="29">
        <f t="shared" si="0"/>
        <v>-0.11534636477351322</v>
      </c>
    </row>
    <row r="10" spans="1:23">
      <c r="A10" s="123" t="s">
        <v>94</v>
      </c>
      <c r="B10" s="355" t="s">
        <v>318</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8">
        <v>27612.62</v>
      </c>
      <c r="W10" s="29">
        <f t="shared" si="0"/>
        <v>0.28206459209513401</v>
      </c>
    </row>
    <row r="11" spans="1:23">
      <c r="A11" s="154" t="s">
        <v>307</v>
      </c>
      <c r="B11" s="27" t="s">
        <v>319</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8">
        <v>109734.6</v>
      </c>
      <c r="W11" s="29">
        <f t="shared" si="0"/>
        <v>4.6861721593200879E-2</v>
      </c>
    </row>
    <row r="12" spans="1:23">
      <c r="A12" s="123" t="s">
        <v>217</v>
      </c>
      <c r="B12" s="27" t="s">
        <v>337</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8">
        <v>19384.919999999998</v>
      </c>
      <c r="W12" s="29">
        <f t="shared" si="0"/>
        <v>-8.6601039257705473E-2</v>
      </c>
    </row>
    <row r="13" spans="1:23">
      <c r="A13" s="176" t="s">
        <v>95</v>
      </c>
      <c r="B13" s="463"/>
      <c r="C13" s="463"/>
      <c r="D13" s="463"/>
      <c r="E13" s="463"/>
      <c r="F13" s="463"/>
      <c r="G13" s="463"/>
      <c r="H13" s="463"/>
      <c r="I13" s="463"/>
      <c r="J13" s="463"/>
      <c r="K13" s="463"/>
      <c r="L13" s="463"/>
      <c r="M13" s="463"/>
      <c r="N13" s="463"/>
      <c r="O13" s="463"/>
      <c r="P13" s="463"/>
      <c r="Q13" s="463"/>
      <c r="R13" s="463"/>
      <c r="S13" s="463"/>
      <c r="T13" s="463"/>
      <c r="U13" s="463"/>
      <c r="V13" s="463"/>
      <c r="W13" s="463"/>
    </row>
    <row r="14" spans="1:23">
      <c r="A14" s="123" t="s">
        <v>223</v>
      </c>
      <c r="B14" s="30" t="s">
        <v>320</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8">
        <v>15448.85</v>
      </c>
      <c r="W14" s="29">
        <f t="shared" ref="W14:W19" si="1">(V14-U14)/U14</f>
        <v>3.0184313359384353E-2</v>
      </c>
    </row>
    <row r="15" spans="1:23">
      <c r="A15" s="123" t="s">
        <v>96</v>
      </c>
      <c r="B15" s="27" t="s">
        <v>335</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8">
        <v>1495.49</v>
      </c>
      <c r="W15" s="29">
        <f t="shared" si="1"/>
        <v>-4.5957653123066204E-2</v>
      </c>
    </row>
    <row r="16" spans="1:23">
      <c r="A16" s="123"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8">
        <v>8502.49</v>
      </c>
      <c r="W16" s="29">
        <f t="shared" si="1"/>
        <v>-0.30455725130275541</v>
      </c>
    </row>
    <row r="17" spans="1:23">
      <c r="A17" s="123" t="s">
        <v>99</v>
      </c>
      <c r="B17" s="27" t="s">
        <v>321</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8">
        <v>19781.41</v>
      </c>
      <c r="W17" s="29">
        <f t="shared" si="1"/>
        <v>-0.15455641523279876</v>
      </c>
    </row>
    <row r="18" spans="1:23">
      <c r="A18" s="123" t="s">
        <v>195</v>
      </c>
      <c r="B18" s="27" t="s">
        <v>322</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8">
        <v>6850.6189999999997</v>
      </c>
      <c r="W18" s="29">
        <f t="shared" si="1"/>
        <v>4.0893069372521219E-2</v>
      </c>
    </row>
    <row r="19" spans="1:23">
      <c r="A19" s="123" t="s">
        <v>100</v>
      </c>
      <c r="B19" s="27" t="s">
        <v>323</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8">
        <v>60840.74</v>
      </c>
      <c r="W19" s="29">
        <f t="shared" si="1"/>
        <v>4.4407731544472077E-2</v>
      </c>
    </row>
    <row r="20" spans="1:23">
      <c r="A20" s="123" t="s">
        <v>101</v>
      </c>
      <c r="B20" s="27" t="s">
        <v>230</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1">
        <v>7139.71</v>
      </c>
      <c r="U20" s="41">
        <v>7122.63</v>
      </c>
      <c r="V20" s="41">
        <v>6566.39</v>
      </c>
      <c r="W20" s="29">
        <f t="shared" ref="W20:W35" si="2">(V20-U20)/U20</f>
        <v>-7.8094748709395229E-2</v>
      </c>
    </row>
    <row r="21" spans="1:23">
      <c r="A21" s="123"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8">
        <v>3089.2579000000001</v>
      </c>
      <c r="W21" s="29">
        <f>(V21-U21)/U21</f>
        <v>-0.15125040407713067</v>
      </c>
    </row>
    <row r="22" spans="1:23">
      <c r="A22" s="123"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8">
        <v>1975.6141</v>
      </c>
      <c r="W22" s="29">
        <f>(V22-U22)/U22</f>
        <v>-0.21916723649740269</v>
      </c>
    </row>
    <row r="23" spans="1:23">
      <c r="A23" s="123"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8">
        <v>1668.66</v>
      </c>
      <c r="W23" s="29">
        <f>(V23-U23)/U23</f>
        <v>6.6601513012633723E-3</v>
      </c>
    </row>
    <row r="24" spans="1:23">
      <c r="A24" s="123" t="s">
        <v>237</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8">
        <v>1891.71</v>
      </c>
      <c r="W24" s="29">
        <f>(V24-U24)/U24</f>
        <v>-5.0503681619008846E-2</v>
      </c>
    </row>
    <row r="25" spans="1:23">
      <c r="A25" s="176" t="s">
        <v>109</v>
      </c>
      <c r="B25" s="463"/>
      <c r="C25" s="463"/>
      <c r="D25" s="463"/>
      <c r="E25" s="463"/>
      <c r="F25" s="463"/>
      <c r="G25" s="463"/>
      <c r="H25" s="463"/>
      <c r="I25" s="463"/>
      <c r="J25" s="463"/>
      <c r="K25" s="463"/>
      <c r="L25" s="463"/>
      <c r="M25" s="463"/>
      <c r="N25" s="463"/>
      <c r="O25" s="463"/>
      <c r="P25" s="463"/>
      <c r="Q25" s="463"/>
      <c r="R25" s="463"/>
      <c r="S25" s="463"/>
      <c r="T25" s="463"/>
      <c r="U25" s="463"/>
      <c r="V25" s="463"/>
      <c r="W25" s="463"/>
    </row>
    <row r="26" spans="1:23">
      <c r="A26" s="123" t="s">
        <v>110</v>
      </c>
      <c r="B26" s="27" t="s">
        <v>338</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8">
        <v>929.79</v>
      </c>
      <c r="W26" s="29">
        <f>(V26-U26)/U26</f>
        <v>4.0801934313922955E-2</v>
      </c>
    </row>
    <row r="27" spans="1:23">
      <c r="A27" s="123" t="s">
        <v>308</v>
      </c>
      <c r="B27" s="27" t="s">
        <v>324</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8">
        <v>23706.959999999999</v>
      </c>
      <c r="W27" s="29">
        <f>(V27-U27)/U27</f>
        <v>-0.1331002533017539</v>
      </c>
    </row>
    <row r="28" spans="1:23">
      <c r="A28" s="123" t="s">
        <v>111</v>
      </c>
      <c r="B28" s="27" t="s">
        <v>336</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8">
        <v>43793.760000000002</v>
      </c>
      <c r="W28" s="29">
        <f>(V28-U28)/U28</f>
        <v>-0.13657044627332696</v>
      </c>
    </row>
    <row r="29" spans="1:23">
      <c r="A29" s="123" t="s">
        <v>197</v>
      </c>
      <c r="B29" s="27" t="s">
        <v>229</v>
      </c>
      <c r="C29" s="28">
        <v>1155.53</v>
      </c>
      <c r="D29" s="28">
        <v>2567.9899999999998</v>
      </c>
      <c r="E29" s="28">
        <v>6324.7</v>
      </c>
      <c r="F29" s="28">
        <v>6973.41</v>
      </c>
      <c r="G29" s="28">
        <v>10549.74</v>
      </c>
      <c r="H29" s="28">
        <v>4596.49</v>
      </c>
      <c r="I29" s="92">
        <v>6208.77</v>
      </c>
      <c r="J29" s="104">
        <v>7142.14</v>
      </c>
      <c r="K29" s="104">
        <v>3622.35</v>
      </c>
      <c r="L29" s="104">
        <v>5462.42</v>
      </c>
      <c r="M29" s="104">
        <v>6782.84</v>
      </c>
      <c r="N29" s="28">
        <v>8926.58</v>
      </c>
      <c r="O29" s="28">
        <v>7006.01</v>
      </c>
      <c r="P29" s="28">
        <v>12344.89</v>
      </c>
      <c r="Q29" s="28">
        <v>15019.14</v>
      </c>
      <c r="R29" s="28">
        <v>13035.77</v>
      </c>
      <c r="S29" s="28">
        <v>13961.56</v>
      </c>
      <c r="T29" s="28">
        <v>10845.26</v>
      </c>
      <c r="U29" s="28">
        <v>11949.18</v>
      </c>
      <c r="V29" s="28">
        <v>14598.53</v>
      </c>
      <c r="W29" s="29">
        <f>(V29-U29)/U29</f>
        <v>0.22171814300228135</v>
      </c>
    </row>
    <row r="30" spans="1:23">
      <c r="A30" s="123" t="s">
        <v>112</v>
      </c>
      <c r="B30" s="27" t="s">
        <v>325</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8">
        <v>13923.59</v>
      </c>
      <c r="W30" s="29">
        <f t="shared" si="2"/>
        <v>-0.12346788073675187</v>
      </c>
    </row>
    <row r="31" spans="1:23">
      <c r="A31" s="123" t="s">
        <v>113</v>
      </c>
      <c r="B31" s="27" t="s">
        <v>326</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8">
        <v>7108.82</v>
      </c>
      <c r="W31" s="29">
        <f>(V31-U31)/U31</f>
        <v>-0.15817358476266272</v>
      </c>
    </row>
    <row r="32" spans="1:23">
      <c r="A32" s="402" t="s">
        <v>235</v>
      </c>
      <c r="B32" s="403" t="s">
        <v>234</v>
      </c>
      <c r="C32" s="404">
        <v>186.25020000000001</v>
      </c>
      <c r="D32" s="404">
        <v>249.71680000000001</v>
      </c>
      <c r="E32" s="404">
        <v>397.77699999999999</v>
      </c>
      <c r="F32" s="404">
        <v>391.1746</v>
      </c>
      <c r="G32" s="404">
        <v>555.38130000000001</v>
      </c>
      <c r="H32" s="404">
        <v>268.64069999999998</v>
      </c>
      <c r="I32" s="404">
        <v>528.25019999999995</v>
      </c>
      <c r="J32" s="404">
        <v>660.04480000000001</v>
      </c>
      <c r="K32" s="404">
        <v>512.6662</v>
      </c>
      <c r="L32" s="404">
        <v>782.08440000000007</v>
      </c>
      <c r="M32" s="404">
        <v>678.01729999999998</v>
      </c>
      <c r="N32" s="404">
        <v>857.21130000000005</v>
      </c>
      <c r="O32" s="404">
        <v>717.26990000000012</v>
      </c>
      <c r="P32" s="404">
        <v>781.38660000000004</v>
      </c>
      <c r="Q32" s="404">
        <v>1153.3300999999999</v>
      </c>
      <c r="R32" s="404">
        <v>912.70479999999998</v>
      </c>
      <c r="S32" s="404">
        <v>1144.2496000000001</v>
      </c>
      <c r="T32" s="404">
        <v>1476.72</v>
      </c>
      <c r="U32" s="404">
        <v>1857.65</v>
      </c>
      <c r="V32" s="404">
        <v>5509.16</v>
      </c>
      <c r="W32" s="405">
        <f>(V32-U32)/U32</f>
        <v>1.9656609156730276</v>
      </c>
    </row>
    <row r="33" spans="1:23" s="31" customFormat="1">
      <c r="A33" s="123" t="s">
        <v>114</v>
      </c>
      <c r="B33" s="27" t="s">
        <v>327</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8">
        <v>1460.7149999999999</v>
      </c>
      <c r="W33" s="29">
        <f>(V33-U33)/U33</f>
        <v>-0.1212265378558148</v>
      </c>
    </row>
    <row r="34" spans="1:23">
      <c r="A34" s="123" t="s">
        <v>115</v>
      </c>
      <c r="B34" s="27" t="s">
        <v>339</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8">
        <v>1796.92</v>
      </c>
      <c r="W34" s="29">
        <f>(V34-U34)/U34</f>
        <v>-9.1574573066539877E-2</v>
      </c>
    </row>
    <row r="35" spans="1:23">
      <c r="A35" s="123" t="s">
        <v>116</v>
      </c>
      <c r="B35" s="27" t="s">
        <v>328</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8">
        <v>57462.68</v>
      </c>
      <c r="W35" s="29">
        <f t="shared" si="2"/>
        <v>-0.17076794620662061</v>
      </c>
    </row>
    <row r="36" spans="1:23">
      <c r="A36" s="123" t="s">
        <v>117</v>
      </c>
      <c r="B36" s="27" t="s">
        <v>314</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8">
        <v>3126.39</v>
      </c>
      <c r="W36" s="29">
        <f>(V36-U36)/U36</f>
        <v>-0.19027676337586052</v>
      </c>
    </row>
    <row r="37" spans="1:23" ht="14.25">
      <c r="A37" s="32" t="s">
        <v>329</v>
      </c>
      <c r="B37" s="33"/>
      <c r="C37" s="34"/>
      <c r="D37" s="34"/>
      <c r="E37" s="34"/>
      <c r="F37" s="34"/>
      <c r="G37" s="34"/>
      <c r="H37" s="34"/>
      <c r="I37" s="34"/>
      <c r="J37" s="34"/>
      <c r="K37" s="34"/>
      <c r="L37" s="34"/>
      <c r="M37" s="34"/>
      <c r="N37" s="34"/>
      <c r="O37" s="34"/>
      <c r="P37" s="34"/>
      <c r="Q37" s="34"/>
      <c r="R37" s="34"/>
      <c r="S37" s="34"/>
      <c r="T37" s="34"/>
      <c r="U37" s="34"/>
      <c r="V37" s="34"/>
    </row>
    <row r="38" spans="1:23" ht="14.25">
      <c r="A38" s="35" t="s">
        <v>371</v>
      </c>
    </row>
    <row r="40" spans="1:23">
      <c r="A40" s="90" t="s">
        <v>198</v>
      </c>
      <c r="B40" s="88"/>
    </row>
  </sheetData>
  <mergeCells count="27">
    <mergeCell ref="B25:W25"/>
    <mergeCell ref="P2:P3"/>
    <mergeCell ref="I2:I3"/>
    <mergeCell ref="H2:H3"/>
    <mergeCell ref="M2:M3"/>
    <mergeCell ref="B13:W13"/>
    <mergeCell ref="N2:N3"/>
    <mergeCell ref="W2:W3"/>
    <mergeCell ref="Q2:Q3"/>
    <mergeCell ref="B4:W4"/>
    <mergeCell ref="S2:S3"/>
    <mergeCell ref="U2:U3"/>
    <mergeCell ref="A1:W1"/>
    <mergeCell ref="E2:E3"/>
    <mergeCell ref="F2:F3"/>
    <mergeCell ref="B2:B3"/>
    <mergeCell ref="G2:G3"/>
    <mergeCell ref="C2:C3"/>
    <mergeCell ref="J2:J3"/>
    <mergeCell ref="A2:A3"/>
    <mergeCell ref="L2:L3"/>
    <mergeCell ref="O2:O3"/>
    <mergeCell ref="K2:K3"/>
    <mergeCell ref="D2:D3"/>
    <mergeCell ref="R2:R3"/>
    <mergeCell ref="T2:T3"/>
    <mergeCell ref="V2:V3"/>
  </mergeCells>
  <phoneticPr fontId="6" type="noConversion"/>
  <hyperlinks>
    <hyperlink ref="A40" location="ICINDEKILER!A1" display="İÇİNDEKİLER SAYFASINA DÖNÜŞ"/>
  </hyperlinks>
  <pageMargins left="0.75" right="0.75" top="1" bottom="1" header="0.5" footer="0.5"/>
  <pageSetup paperSize="9" scale="46"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C43"/>
  <sheetViews>
    <sheetView showGridLines="0" zoomScaleNormal="100" workbookViewId="0">
      <pane xSplit="1" ySplit="4" topLeftCell="C5" activePane="bottomRight" state="frozen"/>
      <selection sqref="A1:AB1"/>
      <selection pane="topRight" sqref="A1:AB1"/>
      <selection pane="bottomLeft" sqref="A1:AB1"/>
      <selection pane="bottomRight" sqref="A1:AB1"/>
    </sheetView>
  </sheetViews>
  <sheetFormatPr defaultRowHeight="12.75"/>
  <cols>
    <col min="1" max="1" width="12.140625" bestFit="1" customWidth="1"/>
    <col min="2" max="2" width="10.7109375" hidden="1" customWidth="1"/>
    <col min="3" max="13" width="10.7109375" customWidth="1"/>
    <col min="14" max="28" width="10.7109375" style="26" customWidth="1"/>
    <col min="29" max="16384" width="9.140625" style="26"/>
  </cols>
  <sheetData>
    <row r="1" spans="1:28" ht="24" customHeight="1">
      <c r="A1" s="458" t="s">
        <v>260</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1:28">
      <c r="A2" s="141"/>
      <c r="B2" s="141"/>
      <c r="C2" s="141"/>
      <c r="D2" s="141"/>
      <c r="E2" s="175"/>
      <c r="F2" s="175"/>
      <c r="G2" s="175"/>
      <c r="H2" s="175"/>
      <c r="I2" s="175"/>
      <c r="J2" s="175"/>
      <c r="K2" s="175"/>
      <c r="L2" s="175"/>
      <c r="M2" s="175"/>
      <c r="N2" s="175"/>
      <c r="O2" s="175"/>
      <c r="P2" s="175"/>
      <c r="Q2" s="175"/>
      <c r="R2" s="175"/>
      <c r="S2" s="175"/>
      <c r="T2" s="175"/>
      <c r="U2" s="175"/>
      <c r="V2" s="175"/>
      <c r="W2" s="175"/>
      <c r="X2" s="175"/>
      <c r="Y2" s="175"/>
      <c r="Z2" s="175"/>
      <c r="AA2" s="175"/>
      <c r="AB2" s="175"/>
    </row>
    <row r="3" spans="1:28">
      <c r="A3" s="145" t="s">
        <v>63</v>
      </c>
      <c r="B3" s="145">
        <v>1996</v>
      </c>
      <c r="C3" s="145">
        <v>1997</v>
      </c>
      <c r="D3" s="145">
        <v>1998</v>
      </c>
      <c r="E3" s="145">
        <v>1999</v>
      </c>
      <c r="F3" s="145">
        <v>2000</v>
      </c>
      <c r="G3" s="145">
        <v>2001</v>
      </c>
      <c r="H3" s="145">
        <v>2002</v>
      </c>
      <c r="I3" s="145">
        <v>2003</v>
      </c>
      <c r="J3" s="145">
        <v>2004</v>
      </c>
      <c r="K3" s="145">
        <v>2005</v>
      </c>
      <c r="L3" s="145">
        <v>2006</v>
      </c>
      <c r="M3" s="145">
        <v>2007</v>
      </c>
      <c r="N3" s="145">
        <v>2008</v>
      </c>
      <c r="O3" s="145">
        <v>2009</v>
      </c>
      <c r="P3" s="145">
        <v>2010</v>
      </c>
      <c r="Q3" s="145">
        <v>2011</v>
      </c>
      <c r="R3" s="145">
        <v>2012</v>
      </c>
      <c r="S3" s="145">
        <v>2013</v>
      </c>
      <c r="T3" s="145">
        <v>2014</v>
      </c>
      <c r="U3" s="145">
        <v>2015</v>
      </c>
      <c r="V3" s="145">
        <v>2016</v>
      </c>
      <c r="W3" s="145">
        <v>2017</v>
      </c>
      <c r="X3" s="145">
        <v>2018</v>
      </c>
      <c r="Y3" s="145">
        <v>2019</v>
      </c>
      <c r="Z3" s="145">
        <v>2020</v>
      </c>
      <c r="AA3" s="145">
        <v>2021</v>
      </c>
      <c r="AB3" s="145">
        <v>2022</v>
      </c>
    </row>
    <row r="4" spans="1:28">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245"/>
      <c r="AA4" s="245"/>
      <c r="AB4" s="245"/>
    </row>
    <row r="5" spans="1:28">
      <c r="A5" s="154" t="s">
        <v>56</v>
      </c>
      <c r="B5" s="177">
        <v>664913.1944444445</v>
      </c>
      <c r="C5" s="177">
        <v>825232.74567599129</v>
      </c>
      <c r="D5" s="177">
        <v>1086748.5</v>
      </c>
      <c r="E5" s="177">
        <v>1432167</v>
      </c>
      <c r="F5" s="62">
        <v>1270243.2</v>
      </c>
      <c r="G5" s="62">
        <v>1071748.7311904549</v>
      </c>
      <c r="H5" s="62">
        <v>686013.54166666674</v>
      </c>
      <c r="I5" s="62">
        <v>1079026.2361251262</v>
      </c>
      <c r="J5" s="62">
        <v>1194516.786733723</v>
      </c>
      <c r="K5" s="62">
        <v>1221106.0509554141</v>
      </c>
      <c r="L5" s="62">
        <v>1637609.7705696204</v>
      </c>
      <c r="M5" s="62">
        <v>2105197.821637427</v>
      </c>
      <c r="N5" s="62">
        <v>1110579.6293716037</v>
      </c>
      <c r="O5" s="62">
        <v>1292355.3079649999</v>
      </c>
      <c r="P5" s="62">
        <v>1429719.050174</v>
      </c>
      <c r="Q5" s="62">
        <v>1184500.15578346</v>
      </c>
      <c r="R5" s="62">
        <v>1486314.8055372401</v>
      </c>
      <c r="S5" s="62">
        <v>1936106.2560286601</v>
      </c>
      <c r="T5" s="62">
        <v>1738539.0609874199</v>
      </c>
      <c r="U5" s="62">
        <v>1715800.4916958001</v>
      </c>
      <c r="V5" s="62">
        <v>1732270.240119</v>
      </c>
      <c r="W5" s="62">
        <v>2262222.5709835901</v>
      </c>
      <c r="X5" s="62">
        <v>1755172.7938651701</v>
      </c>
      <c r="Y5" s="62">
        <v>2098173.9300000002</v>
      </c>
      <c r="Z5" s="62">
        <v>2284108.84</v>
      </c>
      <c r="AA5" s="62">
        <v>2503045.83</v>
      </c>
      <c r="AB5" s="62">
        <v>1889663.94</v>
      </c>
    </row>
    <row r="6" spans="1:28">
      <c r="A6" s="154" t="s">
        <v>55</v>
      </c>
      <c r="B6" s="177">
        <v>8451722.8000000007</v>
      </c>
      <c r="C6" s="177">
        <v>10730627.199999999</v>
      </c>
      <c r="D6" s="177">
        <v>12647940.800000001</v>
      </c>
      <c r="E6" s="177">
        <v>16732962.9</v>
      </c>
      <c r="F6" s="62">
        <v>15214416.200000001</v>
      </c>
      <c r="G6" s="62">
        <v>13826484.5</v>
      </c>
      <c r="H6" s="62">
        <v>11055455.129999999</v>
      </c>
      <c r="I6" s="62">
        <v>14266022.849999998</v>
      </c>
      <c r="J6" s="62">
        <v>16323509.23</v>
      </c>
      <c r="K6" s="62">
        <v>17437690.870000001</v>
      </c>
      <c r="L6" s="62">
        <v>19568972.5</v>
      </c>
      <c r="M6" s="62">
        <v>19922279.82</v>
      </c>
      <c r="N6" s="62">
        <v>11737645.640000001</v>
      </c>
      <c r="O6" s="62">
        <v>15077285.74</v>
      </c>
      <c r="P6" s="62">
        <v>17283451.68</v>
      </c>
      <c r="Q6" s="62">
        <v>15640707.039999999</v>
      </c>
      <c r="R6" s="62">
        <v>18668333.210000001</v>
      </c>
      <c r="S6" s="62">
        <v>24034853.52</v>
      </c>
      <c r="T6" s="62">
        <v>26330589.189999998</v>
      </c>
      <c r="U6" s="62">
        <v>25067539.600000001</v>
      </c>
      <c r="V6" s="62">
        <v>27352200.720000003</v>
      </c>
      <c r="W6" s="62">
        <v>32120702</v>
      </c>
      <c r="X6" s="62">
        <v>30436313</v>
      </c>
      <c r="Y6" s="62">
        <v>36329852</v>
      </c>
      <c r="Z6" s="62">
        <v>40719661.399999999</v>
      </c>
      <c r="AA6" s="62">
        <v>52243997.489999995</v>
      </c>
      <c r="AB6" s="62">
        <v>44626535.210000001</v>
      </c>
    </row>
    <row r="7" spans="1:28">
      <c r="A7" s="154" t="s">
        <v>44</v>
      </c>
      <c r="B7" s="177">
        <v>44692.346173086538</v>
      </c>
      <c r="C7" s="177">
        <v>59251.850370074011</v>
      </c>
      <c r="D7" s="177">
        <v>45332.800000000003</v>
      </c>
      <c r="E7" s="177">
        <v>55847.6</v>
      </c>
      <c r="F7" s="62">
        <v>45839.3</v>
      </c>
      <c r="G7" s="62">
        <v>33384.04</v>
      </c>
      <c r="H7" s="62">
        <v>16548.579970104634</v>
      </c>
      <c r="I7" s="62">
        <v>34994.714407502128</v>
      </c>
      <c r="J7" s="62">
        <v>40593.776282590414</v>
      </c>
      <c r="K7" s="62">
        <v>47590.298384165479</v>
      </c>
      <c r="L7" s="62">
        <v>51240.133059387532</v>
      </c>
      <c r="M7" s="62">
        <v>57070.16190476191</v>
      </c>
      <c r="N7" s="62">
        <v>39850.362895064056</v>
      </c>
      <c r="O7" s="62">
        <v>45744.932760000003</v>
      </c>
      <c r="P7" s="62">
        <v>63909.793554999997</v>
      </c>
      <c r="Q7" s="62">
        <v>43579.790892193298</v>
      </c>
      <c r="R7" s="62">
        <v>34254.753864930797</v>
      </c>
      <c r="S7" s="62">
        <v>53104.789812825999</v>
      </c>
      <c r="T7" s="62">
        <v>60142.036741685901</v>
      </c>
      <c r="U7" s="62">
        <v>56134.634071222303</v>
      </c>
      <c r="V7" s="62">
        <v>63882.465874620801</v>
      </c>
      <c r="W7" s="62">
        <v>108740.054344959</v>
      </c>
      <c r="X7" s="62">
        <v>45986.054617710499</v>
      </c>
      <c r="Y7" s="62">
        <v>39393.54</v>
      </c>
      <c r="Z7" s="62" t="s">
        <v>47</v>
      </c>
      <c r="AA7" s="62" t="s">
        <v>47</v>
      </c>
      <c r="AB7" s="62"/>
    </row>
    <row r="8" spans="1:28">
      <c r="A8" s="154" t="s">
        <v>118</v>
      </c>
      <c r="B8" s="177">
        <v>33629.178164805642</v>
      </c>
      <c r="C8" s="177">
        <v>37280.495130896677</v>
      </c>
      <c r="D8" s="177">
        <v>35543.5</v>
      </c>
      <c r="E8" s="177">
        <v>33023</v>
      </c>
      <c r="F8" s="62">
        <v>29935.200000000001</v>
      </c>
      <c r="G8" s="62">
        <v>25204.345116196244</v>
      </c>
      <c r="H8" s="62">
        <v>33578.125</v>
      </c>
      <c r="I8" s="62">
        <v>56522.45206861756</v>
      </c>
      <c r="J8" s="62">
        <v>87776.267500339804</v>
      </c>
      <c r="K8" s="62">
        <v>126309.27105449399</v>
      </c>
      <c r="L8" s="62">
        <v>199121.04430379748</v>
      </c>
      <c r="M8" s="62">
        <v>236448.39181286551</v>
      </c>
      <c r="N8" s="62">
        <v>76288.700013933398</v>
      </c>
      <c r="O8" s="62">
        <v>114076.068822</v>
      </c>
      <c r="P8" s="62">
        <v>126031.955997</v>
      </c>
      <c r="Q8" s="62">
        <v>85269.518369466401</v>
      </c>
      <c r="R8" s="62">
        <v>106036.78312458799</v>
      </c>
      <c r="S8" s="62">
        <v>117671.406917459</v>
      </c>
      <c r="T8" s="62">
        <v>96790.331558567297</v>
      </c>
      <c r="U8" s="62">
        <v>96079.381555944099</v>
      </c>
      <c r="V8" s="62">
        <v>101148.459413515</v>
      </c>
      <c r="W8" s="62">
        <v>150645.992572182</v>
      </c>
      <c r="X8" s="62">
        <v>116802.00297585</v>
      </c>
      <c r="Y8" s="62">
        <v>133098.22</v>
      </c>
      <c r="Z8" s="62">
        <v>132083.25</v>
      </c>
      <c r="AA8" s="62">
        <v>162888.88</v>
      </c>
      <c r="AB8" s="62">
        <v>132092.37</v>
      </c>
    </row>
    <row r="9" spans="1:28">
      <c r="A9" s="154" t="s">
        <v>45</v>
      </c>
      <c r="B9" s="177">
        <v>216906.20490620489</v>
      </c>
      <c r="C9" s="177">
        <v>255478.00376310365</v>
      </c>
      <c r="D9" s="177">
        <v>160886.39999999999</v>
      </c>
      <c r="E9" s="177">
        <v>227962.1</v>
      </c>
      <c r="F9" s="177">
        <v>226152.3</v>
      </c>
      <c r="G9" s="177">
        <v>186237.6</v>
      </c>
      <c r="H9" s="177">
        <v>121640.49168474331</v>
      </c>
      <c r="I9" s="62">
        <v>226357.71230502601</v>
      </c>
      <c r="J9" s="62">
        <v>330346.57379518071</v>
      </c>
      <c r="K9" s="62">
        <v>474646.88075358595</v>
      </c>
      <c r="L9" s="62">
        <v>710247.44730679167</v>
      </c>
      <c r="M9" s="62">
        <v>1369711.2696629213</v>
      </c>
      <c r="N9" s="62">
        <v>591965.54741379316</v>
      </c>
      <c r="O9" s="62">
        <v>1337247.676407</v>
      </c>
      <c r="P9" s="62">
        <v>1545565.6626510001</v>
      </c>
      <c r="Q9" s="62">
        <v>1228936.2300970401</v>
      </c>
      <c r="R9" s="62">
        <v>1227447.01831502</v>
      </c>
      <c r="S9" s="62">
        <v>1020455.3342093</v>
      </c>
      <c r="T9" s="62">
        <v>843894.19532014104</v>
      </c>
      <c r="U9" s="62">
        <v>496194.29973390599</v>
      </c>
      <c r="V9" s="62">
        <v>774133.32182753901</v>
      </c>
      <c r="W9" s="62">
        <v>954715.10163399705</v>
      </c>
      <c r="X9" s="62">
        <v>916824.39074709197</v>
      </c>
      <c r="Y9" s="62">
        <v>1187362</v>
      </c>
      <c r="Z9" s="62">
        <v>988374.32</v>
      </c>
      <c r="AA9" s="62" t="s">
        <v>47</v>
      </c>
      <c r="AB9" s="62">
        <v>794417.9</v>
      </c>
    </row>
    <row r="10" spans="1:28">
      <c r="A10" s="154" t="s">
        <v>358</v>
      </c>
      <c r="B10" s="62" t="s">
        <v>47</v>
      </c>
      <c r="C10" s="62" t="s">
        <v>47</v>
      </c>
      <c r="D10" s="62" t="s">
        <v>47</v>
      </c>
      <c r="E10" s="62" t="s">
        <v>47</v>
      </c>
      <c r="F10" s="62" t="s">
        <v>47</v>
      </c>
      <c r="G10" s="62" t="s">
        <v>47</v>
      </c>
      <c r="H10" s="62">
        <v>463091.15116953419</v>
      </c>
      <c r="I10" s="62">
        <v>512978.7717326954</v>
      </c>
      <c r="J10" s="62">
        <v>447720.29239412793</v>
      </c>
      <c r="K10" s="62">
        <v>401852.24158013432</v>
      </c>
      <c r="L10" s="62">
        <v>1145454.8641273011</v>
      </c>
      <c r="M10" s="62">
        <v>4478866.5270190714</v>
      </c>
      <c r="N10" s="62">
        <v>1778784.0357369999</v>
      </c>
      <c r="O10" s="62">
        <v>3573152.441501</v>
      </c>
      <c r="P10" s="62">
        <v>4027840.3</v>
      </c>
      <c r="Q10" s="62">
        <v>3412108.29202415</v>
      </c>
      <c r="R10" s="62">
        <v>3697376.03967707</v>
      </c>
      <c r="S10" s="62">
        <v>3949143.4893209301</v>
      </c>
      <c r="T10" s="62">
        <v>6004947.6627981896</v>
      </c>
      <c r="U10" s="62">
        <v>8188019</v>
      </c>
      <c r="V10" s="62">
        <v>7320738.3797891801</v>
      </c>
      <c r="W10" s="62">
        <v>8711267</v>
      </c>
      <c r="X10" s="62">
        <v>6324880</v>
      </c>
      <c r="Y10" s="62">
        <v>8515504</v>
      </c>
      <c r="Z10" s="62">
        <v>12214466</v>
      </c>
      <c r="AA10" s="62">
        <v>14374520.34</v>
      </c>
      <c r="AB10" s="62">
        <v>11232851.289999999</v>
      </c>
    </row>
    <row r="11" spans="1:28">
      <c r="A11" s="154" t="s">
        <v>65</v>
      </c>
      <c r="B11" s="177">
        <v>90857.42619551417</v>
      </c>
      <c r="C11" s="177">
        <v>29050.019945404911</v>
      </c>
      <c r="D11" s="177">
        <v>22077.9</v>
      </c>
      <c r="E11" s="177">
        <v>64044.7</v>
      </c>
      <c r="F11" s="177">
        <v>26812.5</v>
      </c>
      <c r="G11" s="177">
        <v>22997.858764423079</v>
      </c>
      <c r="H11" s="177">
        <v>30066.959014281714</v>
      </c>
      <c r="I11" s="62">
        <v>54659.063604576433</v>
      </c>
      <c r="J11" s="62">
        <v>73250.640158997034</v>
      </c>
      <c r="K11" s="62">
        <v>81428.120131097559</v>
      </c>
      <c r="L11" s="62">
        <v>138886.3569767054</v>
      </c>
      <c r="M11" s="62">
        <v>211692.96837796114</v>
      </c>
      <c r="N11" s="62">
        <v>98760.470918999999</v>
      </c>
      <c r="O11" s="62">
        <v>214940.26947100001</v>
      </c>
      <c r="P11" s="62">
        <v>360388.09988699999</v>
      </c>
      <c r="Q11" s="62">
        <v>390106.88873007998</v>
      </c>
      <c r="R11" s="62">
        <v>428222.561224384</v>
      </c>
      <c r="S11" s="62">
        <v>346673.807803615</v>
      </c>
      <c r="T11" s="62">
        <v>422127.04742026603</v>
      </c>
      <c r="U11" s="62">
        <v>353270.95839369</v>
      </c>
      <c r="V11" s="62">
        <v>433822.384677967</v>
      </c>
      <c r="W11" s="62">
        <v>520686.67684061301</v>
      </c>
      <c r="X11" s="62">
        <v>486765.91905065498</v>
      </c>
      <c r="Y11" s="62">
        <v>523321.86</v>
      </c>
      <c r="Z11" s="62" t="s">
        <v>47</v>
      </c>
      <c r="AA11" s="62">
        <v>578631.4</v>
      </c>
      <c r="AB11" s="62">
        <v>659102.51</v>
      </c>
    </row>
    <row r="12" spans="1:28">
      <c r="A12" s="154" t="s">
        <v>66</v>
      </c>
      <c r="B12" s="177">
        <v>80464</v>
      </c>
      <c r="C12" s="177">
        <v>31211.4</v>
      </c>
      <c r="D12" s="177">
        <v>34910.9</v>
      </c>
      <c r="E12" s="177">
        <v>41536.1</v>
      </c>
      <c r="F12" s="62">
        <v>25261.4</v>
      </c>
      <c r="G12" s="62">
        <v>20606.236240310078</v>
      </c>
      <c r="H12" s="62">
        <v>18197.645079899074</v>
      </c>
      <c r="I12" s="62">
        <v>23190.473162824208</v>
      </c>
      <c r="J12" s="62">
        <v>28602.027616926505</v>
      </c>
      <c r="K12" s="62">
        <v>39817.818421796932</v>
      </c>
      <c r="L12" s="62">
        <v>68269.761273209559</v>
      </c>
      <c r="M12" s="62">
        <v>102852.74379164143</v>
      </c>
      <c r="N12" s="62">
        <v>52030.599369085176</v>
      </c>
      <c r="O12" s="62">
        <v>86349.424555999998</v>
      </c>
      <c r="P12" s="62">
        <v>157320.50057100001</v>
      </c>
      <c r="Q12" s="62">
        <v>165066.423668909</v>
      </c>
      <c r="R12" s="62">
        <v>229316.63585997</v>
      </c>
      <c r="S12" s="62">
        <v>217320.25911113599</v>
      </c>
      <c r="T12" s="62">
        <v>261840.670429777</v>
      </c>
      <c r="U12" s="62">
        <v>238819.941852274</v>
      </c>
      <c r="V12" s="62">
        <v>239882.38504121499</v>
      </c>
      <c r="W12" s="62">
        <v>290401.42226444097</v>
      </c>
      <c r="X12" s="62">
        <v>258155.66130163599</v>
      </c>
      <c r="Y12" s="62">
        <v>275302</v>
      </c>
      <c r="Z12" s="62">
        <v>272790.28999999998</v>
      </c>
      <c r="AA12" s="62">
        <v>285423.26</v>
      </c>
      <c r="AB12" s="62">
        <v>238581.11</v>
      </c>
    </row>
    <row r="13" spans="1:28">
      <c r="A13" s="154" t="s">
        <v>67</v>
      </c>
      <c r="B13" s="62" t="s">
        <v>47</v>
      </c>
      <c r="C13" s="62" t="s">
        <v>47</v>
      </c>
      <c r="D13" s="62" t="s">
        <v>47</v>
      </c>
      <c r="E13" s="62" t="s">
        <v>47</v>
      </c>
      <c r="F13" s="62" t="s">
        <v>47</v>
      </c>
      <c r="G13" s="62" t="s">
        <v>47</v>
      </c>
      <c r="H13" s="62">
        <v>130390.18340975407</v>
      </c>
      <c r="I13" s="62">
        <v>278662.8383561644</v>
      </c>
      <c r="J13" s="62">
        <v>386321.09500805155</v>
      </c>
      <c r="K13" s="62">
        <v>553073.73916907352</v>
      </c>
      <c r="L13" s="62">
        <v>818878.5811116132</v>
      </c>
      <c r="M13" s="62">
        <v>1819100.5074210325</v>
      </c>
      <c r="N13" s="62">
        <v>647204.77464498859</v>
      </c>
      <c r="O13" s="62">
        <v>1306520.2124630001</v>
      </c>
      <c r="P13" s="62">
        <v>1631829.540423</v>
      </c>
      <c r="Q13" s="62">
        <v>1007182.90179832</v>
      </c>
      <c r="R13" s="62">
        <v>1263335.49735353</v>
      </c>
      <c r="S13" s="62">
        <v>1138834.0215018999</v>
      </c>
      <c r="T13" s="62">
        <v>1558299.68711632</v>
      </c>
      <c r="U13" s="62">
        <v>1516216.70631774</v>
      </c>
      <c r="V13" s="62">
        <v>1561269.6458122099</v>
      </c>
      <c r="W13" s="62">
        <v>2351462.4153258</v>
      </c>
      <c r="X13" s="62">
        <v>2056337</v>
      </c>
      <c r="Y13" s="62">
        <v>2162703</v>
      </c>
      <c r="Z13" s="62">
        <v>2552463.79</v>
      </c>
      <c r="AA13" s="62">
        <v>3548018.47</v>
      </c>
      <c r="AB13" s="62">
        <v>3457148.34</v>
      </c>
    </row>
    <row r="14" spans="1:28">
      <c r="A14" s="154" t="s">
        <v>68</v>
      </c>
      <c r="B14" s="177">
        <v>34737.599999999999</v>
      </c>
      <c r="C14" s="177">
        <v>49371.4</v>
      </c>
      <c r="D14" s="177">
        <v>66596.2</v>
      </c>
      <c r="E14" s="177">
        <v>68773.2</v>
      </c>
      <c r="F14" s="177">
        <v>81882.5</v>
      </c>
      <c r="G14" s="177">
        <v>75297.8</v>
      </c>
      <c r="H14" s="177">
        <v>59937.5</v>
      </c>
      <c r="I14" s="62">
        <v>85070.63572149344</v>
      </c>
      <c r="J14" s="62">
        <v>114085.90458067147</v>
      </c>
      <c r="K14" s="62">
        <v>114086.16418966737</v>
      </c>
      <c r="L14" s="62">
        <v>163269.48839662448</v>
      </c>
      <c r="M14" s="62">
        <v>143905.26315789472</v>
      </c>
      <c r="N14" s="62">
        <v>49489.912198999999</v>
      </c>
      <c r="O14" s="62">
        <v>61291.119057999997</v>
      </c>
      <c r="P14" s="62">
        <v>60368.312316000003</v>
      </c>
      <c r="Q14" s="62">
        <v>108393.171491627</v>
      </c>
      <c r="R14" s="62">
        <v>108989.162821358</v>
      </c>
      <c r="S14" s="62">
        <v>170122.68154884901</v>
      </c>
      <c r="T14" s="62">
        <v>143465.82768635001</v>
      </c>
      <c r="U14" s="62">
        <v>128008.850524476</v>
      </c>
      <c r="V14" s="62">
        <v>120961.81470463199</v>
      </c>
      <c r="W14" s="62">
        <v>146554.127231341</v>
      </c>
      <c r="X14" s="62">
        <v>110154.36648735301</v>
      </c>
      <c r="Y14" s="62" t="s">
        <v>47</v>
      </c>
      <c r="Z14" s="62" t="s">
        <v>47</v>
      </c>
      <c r="AA14" s="62" t="s">
        <v>47</v>
      </c>
      <c r="AB14" s="62"/>
    </row>
    <row r="15" spans="1:28">
      <c r="A15" s="154" t="s">
        <v>69</v>
      </c>
      <c r="B15" s="177">
        <v>241028.1</v>
      </c>
      <c r="C15" s="177">
        <v>290354.8</v>
      </c>
      <c r="D15" s="177">
        <v>399847.6</v>
      </c>
      <c r="E15" s="177">
        <v>431649.2</v>
      </c>
      <c r="F15" s="177">
        <v>504221.9</v>
      </c>
      <c r="G15" s="177">
        <v>468203.20541358739</v>
      </c>
      <c r="H15" s="177">
        <v>461559.57291666669</v>
      </c>
      <c r="I15" s="62">
        <v>726243.36528758833</v>
      </c>
      <c r="J15" s="62">
        <v>940672.88296860131</v>
      </c>
      <c r="K15" s="62">
        <v>959910.39160179289</v>
      </c>
      <c r="L15" s="62">
        <v>1322915.2953586499</v>
      </c>
      <c r="M15" s="62">
        <v>1781132.6608187133</v>
      </c>
      <c r="N15" s="62">
        <v>948352.29204402945</v>
      </c>
      <c r="O15" s="62">
        <v>1297226.9148490001</v>
      </c>
      <c r="P15" s="62">
        <v>1171624.979877</v>
      </c>
      <c r="Q15" s="62">
        <v>1030987.55030508</v>
      </c>
      <c r="R15" s="62">
        <v>995088.45088991395</v>
      </c>
      <c r="S15" s="62">
        <v>1116561.0307289499</v>
      </c>
      <c r="T15" s="62">
        <v>992913.61326234299</v>
      </c>
      <c r="U15" s="62">
        <v>787192.28583916102</v>
      </c>
      <c r="V15" s="62">
        <v>711214.32214194699</v>
      </c>
      <c r="W15" s="62">
        <v>888837.58236492204</v>
      </c>
      <c r="X15" s="62">
        <v>723690.96944031096</v>
      </c>
      <c r="Y15" s="62">
        <v>797286</v>
      </c>
      <c r="Z15" s="62">
        <v>759174.66</v>
      </c>
      <c r="AA15" s="62">
        <v>775649.63</v>
      </c>
      <c r="AB15" s="62">
        <v>665497.68000000005</v>
      </c>
    </row>
    <row r="16" spans="1:28">
      <c r="A16" s="154" t="s">
        <v>70</v>
      </c>
      <c r="B16" s="177">
        <v>34462.505750651741</v>
      </c>
      <c r="C16" s="177">
        <v>44370.724260756491</v>
      </c>
      <c r="D16" s="177">
        <v>39230.1</v>
      </c>
      <c r="E16" s="177">
        <v>63472.3</v>
      </c>
      <c r="F16" s="177">
        <v>65337.5</v>
      </c>
      <c r="G16" s="177">
        <v>58228.92112420671</v>
      </c>
      <c r="H16" s="177">
        <v>40774.207011686143</v>
      </c>
      <c r="I16" s="62">
        <v>68904.436860068265</v>
      </c>
      <c r="J16" s="62">
        <v>90157.870370370365</v>
      </c>
      <c r="K16" s="62">
        <v>122577.92645046375</v>
      </c>
      <c r="L16" s="62">
        <v>161731.73624288425</v>
      </c>
      <c r="M16" s="62">
        <v>235056.37828007273</v>
      </c>
      <c r="N16" s="62">
        <v>134802.38852000001</v>
      </c>
      <c r="O16" s="62">
        <v>188733.89632199999</v>
      </c>
      <c r="P16" s="62">
        <v>227614.00536499999</v>
      </c>
      <c r="Q16" s="62">
        <v>156938.64741879801</v>
      </c>
      <c r="R16" s="62">
        <v>161855.484977621</v>
      </c>
      <c r="S16" s="62">
        <v>203301.35407663501</v>
      </c>
      <c r="T16" s="62">
        <v>200524.990363613</v>
      </c>
      <c r="U16" s="62">
        <v>243903.684318555</v>
      </c>
      <c r="V16" s="62">
        <v>215007.319878699</v>
      </c>
      <c r="W16" s="62">
        <v>231048.75937680301</v>
      </c>
      <c r="X16" s="62">
        <v>187466.4</v>
      </c>
      <c r="Y16" s="62">
        <v>237371</v>
      </c>
      <c r="Z16" s="62">
        <v>262061.92</v>
      </c>
      <c r="AA16" s="62">
        <v>362118.48</v>
      </c>
      <c r="AB16" s="62">
        <v>340902.45</v>
      </c>
    </row>
    <row r="17" spans="1:29">
      <c r="A17" s="154" t="s">
        <v>59</v>
      </c>
      <c r="B17" s="177">
        <v>3011161.4051806289</v>
      </c>
      <c r="C17" s="177">
        <v>2160584.8106133435</v>
      </c>
      <c r="D17" s="177">
        <v>2439548.7999999998</v>
      </c>
      <c r="E17" s="177">
        <v>4463297.8</v>
      </c>
      <c r="F17" s="177">
        <v>3157221.8</v>
      </c>
      <c r="G17" s="177">
        <v>2264527.9032504195</v>
      </c>
      <c r="H17" s="177">
        <v>2069299.1273167473</v>
      </c>
      <c r="I17" s="62">
        <v>2953098.2924325839</v>
      </c>
      <c r="J17" s="62">
        <v>3557674.4217819851</v>
      </c>
      <c r="K17" s="62">
        <v>4572901.0316868592</v>
      </c>
      <c r="L17" s="62">
        <v>4726269.4800050352</v>
      </c>
      <c r="M17" s="62">
        <v>4451575.6261021346</v>
      </c>
      <c r="N17" s="62">
        <v>3208980.273811487</v>
      </c>
      <c r="O17" s="62">
        <v>3395649.1233619996</v>
      </c>
      <c r="P17" s="62">
        <v>3827774.1990009998</v>
      </c>
      <c r="Q17" s="62">
        <v>3325387.7595529002</v>
      </c>
      <c r="R17" s="62">
        <v>3478831.52396924</v>
      </c>
      <c r="S17" s="62">
        <v>4543169.1422862904</v>
      </c>
      <c r="T17" s="62">
        <v>4377994.3684056904</v>
      </c>
      <c r="U17" s="62">
        <v>4894919.1203419399</v>
      </c>
      <c r="V17" s="62">
        <v>5061537.19177364</v>
      </c>
      <c r="W17" s="62">
        <v>6222825.2128330097</v>
      </c>
      <c r="X17" s="62">
        <v>5296811.1022326499</v>
      </c>
      <c r="Y17" s="62">
        <v>6191073</v>
      </c>
      <c r="Z17" s="62">
        <v>6718219.5499999998</v>
      </c>
      <c r="AA17" s="62">
        <v>6544303.4900000002</v>
      </c>
      <c r="AB17" s="62">
        <v>5480626.0199999996</v>
      </c>
    </row>
    <row r="18" spans="1:29">
      <c r="A18" s="154" t="s">
        <v>71</v>
      </c>
      <c r="B18" s="177">
        <v>486977.93307518086</v>
      </c>
      <c r="C18" s="177">
        <v>567635.13590944035</v>
      </c>
      <c r="D18" s="177">
        <v>543394</v>
      </c>
      <c r="E18" s="177">
        <v>789179.5</v>
      </c>
      <c r="F18" s="62">
        <v>766204.3</v>
      </c>
      <c r="G18" s="62">
        <v>611492.80000000005</v>
      </c>
      <c r="H18" s="62">
        <v>570223.48553547473</v>
      </c>
      <c r="I18" s="62">
        <v>888677.73487076303</v>
      </c>
      <c r="J18" s="62">
        <v>1177517.6481388749</v>
      </c>
      <c r="K18" s="62">
        <v>1482184.5574387948</v>
      </c>
      <c r="L18" s="62">
        <v>1700708.0862765319</v>
      </c>
      <c r="M18" s="62">
        <v>2186550.1519756839</v>
      </c>
      <c r="N18" s="62">
        <v>1033448.530471</v>
      </c>
      <c r="O18" s="62">
        <v>1608053.471375</v>
      </c>
      <c r="P18" s="62">
        <v>2170432.726175</v>
      </c>
      <c r="Q18" s="62">
        <v>1912121.9090641299</v>
      </c>
      <c r="R18" s="62">
        <v>2058838.68635131</v>
      </c>
      <c r="S18" s="62">
        <v>2113821.7694117599</v>
      </c>
      <c r="T18" s="62">
        <v>2093696.7970301299</v>
      </c>
      <c r="U18" s="62">
        <v>1591928.5920369299</v>
      </c>
      <c r="V18" s="62">
        <v>2041533.8007773799</v>
      </c>
      <c r="W18" s="62">
        <v>2367059.9155445802</v>
      </c>
      <c r="X18" s="62">
        <v>1937902.71460015</v>
      </c>
      <c r="Y18" s="62">
        <v>2409099</v>
      </c>
      <c r="Z18" s="62">
        <v>2608376.9</v>
      </c>
      <c r="AA18" s="62">
        <v>3264137.36</v>
      </c>
      <c r="AB18" s="62">
        <v>2744719.7</v>
      </c>
    </row>
    <row r="19" spans="1:29">
      <c r="A19" s="154" t="s">
        <v>72</v>
      </c>
      <c r="B19" s="62" t="s">
        <v>47</v>
      </c>
      <c r="C19" s="62" t="s">
        <v>47</v>
      </c>
      <c r="D19" s="62" t="s">
        <v>47</v>
      </c>
      <c r="E19" s="62" t="s">
        <v>47</v>
      </c>
      <c r="F19" s="62" t="s">
        <v>47</v>
      </c>
      <c r="G19" s="62" t="s">
        <v>47</v>
      </c>
      <c r="H19" s="62" t="s">
        <v>47</v>
      </c>
      <c r="I19" s="62">
        <v>14258.5</v>
      </c>
      <c r="J19" s="62">
        <v>25222.877364505846</v>
      </c>
      <c r="K19" s="62">
        <v>50500.80628725623</v>
      </c>
      <c r="L19" s="62">
        <v>56204.321151914271</v>
      </c>
      <c r="M19" s="62">
        <v>101955.9529557566</v>
      </c>
      <c r="N19" s="62">
        <v>87716.201922861437</v>
      </c>
      <c r="O19" s="62">
        <v>140519.840956</v>
      </c>
      <c r="P19" s="62">
        <v>208501.74114583299</v>
      </c>
      <c r="Q19" s="62">
        <v>201295.533298942</v>
      </c>
      <c r="R19" s="62">
        <v>262101.26114884001</v>
      </c>
      <c r="S19" s="62">
        <v>202693.245879917</v>
      </c>
      <c r="T19" s="62">
        <v>146745.68482642499</v>
      </c>
      <c r="U19" s="62">
        <v>85955.454651517706</v>
      </c>
      <c r="V19" s="62">
        <v>103404.864229905</v>
      </c>
      <c r="W19" s="62">
        <v>121477</v>
      </c>
      <c r="X19" s="62">
        <v>103848.384134409</v>
      </c>
      <c r="Y19" s="62">
        <v>132040</v>
      </c>
      <c r="Z19" s="62">
        <v>106315.2</v>
      </c>
      <c r="AA19" s="62">
        <v>90541.48</v>
      </c>
      <c r="AB19" s="62">
        <v>68412.490000000005</v>
      </c>
    </row>
    <row r="20" spans="1:29">
      <c r="A20" s="154" t="s">
        <v>174</v>
      </c>
      <c r="B20" s="62">
        <v>139121.66</v>
      </c>
      <c r="C20" s="62">
        <v>41881.360000000001</v>
      </c>
      <c r="D20" s="62">
        <v>114593.31</v>
      </c>
      <c r="E20" s="62">
        <v>306127.53000000003</v>
      </c>
      <c r="F20" s="62">
        <v>148361.20000000001</v>
      </c>
      <c r="G20" s="62">
        <v>194470.14</v>
      </c>
      <c r="H20" s="62">
        <v>215894.37</v>
      </c>
      <c r="I20" s="62">
        <v>298248.11</v>
      </c>
      <c r="J20" s="62">
        <v>398558.87</v>
      </c>
      <c r="K20" s="62">
        <v>718010.71</v>
      </c>
      <c r="L20" s="62">
        <v>834404.28</v>
      </c>
      <c r="M20" s="62">
        <v>1122606.33</v>
      </c>
      <c r="N20" s="62">
        <v>470797.68</v>
      </c>
      <c r="O20" s="62">
        <v>834596.86</v>
      </c>
      <c r="P20" s="62">
        <v>1091911.46</v>
      </c>
      <c r="Q20" s="62">
        <v>996139.92</v>
      </c>
      <c r="R20" s="62">
        <v>1179419.4726223201</v>
      </c>
      <c r="S20" s="62">
        <v>1234548.5469275599</v>
      </c>
      <c r="T20" s="62">
        <v>1212759.46413137</v>
      </c>
      <c r="U20" s="62">
        <v>1231199.7630048899</v>
      </c>
      <c r="V20" s="62">
        <v>1282165.8494539601</v>
      </c>
      <c r="W20" s="62">
        <v>1771768</v>
      </c>
      <c r="X20" s="62">
        <v>1413716.5053864899</v>
      </c>
      <c r="Y20" s="62">
        <v>1484840</v>
      </c>
      <c r="Z20" s="62">
        <v>2176189.5</v>
      </c>
      <c r="AA20" s="62">
        <v>2218658.14</v>
      </c>
      <c r="AB20" s="62">
        <v>1644507.58</v>
      </c>
    </row>
    <row r="21" spans="1:29">
      <c r="A21" s="154" t="s">
        <v>73</v>
      </c>
      <c r="B21" s="177">
        <v>32410.557428214732</v>
      </c>
      <c r="C21" s="177">
        <v>33892.156756902645</v>
      </c>
      <c r="D21" s="177">
        <v>37930.699999999997</v>
      </c>
      <c r="E21" s="177">
        <v>35938.699999999997</v>
      </c>
      <c r="F21" s="62">
        <v>34016.400000000001</v>
      </c>
      <c r="G21" s="62">
        <v>23782.799999999999</v>
      </c>
      <c r="H21" s="62">
        <v>24550.53125</v>
      </c>
      <c r="I21" s="62">
        <v>37333.2492431887</v>
      </c>
      <c r="J21" s="62">
        <v>50143.550360201167</v>
      </c>
      <c r="K21" s="62">
        <v>51248.407643312101</v>
      </c>
      <c r="L21" s="62">
        <v>79513.581223628687</v>
      </c>
      <c r="M21" s="62">
        <v>166093.56725146197</v>
      </c>
      <c r="N21" s="62">
        <v>66614.727602062136</v>
      </c>
      <c r="O21" s="62">
        <v>105048.19221199999</v>
      </c>
      <c r="P21" s="62">
        <v>101128.521599</v>
      </c>
      <c r="Q21" s="62">
        <v>67627.4178891341</v>
      </c>
      <c r="R21" s="62">
        <v>70338.378378378402</v>
      </c>
      <c r="S21" s="62">
        <v>78640.843323687499</v>
      </c>
      <c r="T21" s="62">
        <v>63167.509680542098</v>
      </c>
      <c r="U21" s="62">
        <v>47131.381118881101</v>
      </c>
      <c r="V21" s="62">
        <v>61486.198470038202</v>
      </c>
      <c r="W21" s="62">
        <v>68639.079908949294</v>
      </c>
      <c r="X21" s="62">
        <v>49482.637060776004</v>
      </c>
      <c r="Y21" s="62">
        <v>44233.61</v>
      </c>
      <c r="Z21" s="62">
        <v>51567.66</v>
      </c>
      <c r="AA21" s="62">
        <v>61193.88</v>
      </c>
      <c r="AB21" s="62">
        <v>50896.86</v>
      </c>
    </row>
    <row r="22" spans="1:29">
      <c r="A22" s="154" t="s">
        <v>51</v>
      </c>
      <c r="B22" s="62" t="s">
        <v>47</v>
      </c>
      <c r="C22" s="62" t="s">
        <v>47</v>
      </c>
      <c r="D22" s="62" t="s">
        <v>47</v>
      </c>
      <c r="E22" s="62" t="s">
        <v>47</v>
      </c>
      <c r="F22" s="62">
        <v>11908.5</v>
      </c>
      <c r="G22" s="177">
        <v>10367.000855182954</v>
      </c>
      <c r="H22" s="177">
        <v>12988.880393975533</v>
      </c>
      <c r="I22" s="62">
        <v>18868.159890462208</v>
      </c>
      <c r="J22" s="62">
        <v>28299.95075390787</v>
      </c>
      <c r="K22" s="62">
        <v>32575.709506499334</v>
      </c>
      <c r="L22" s="62">
        <v>41934.488003944491</v>
      </c>
      <c r="M22" s="62">
        <v>46195.621949244683</v>
      </c>
      <c r="N22" s="62">
        <v>18465.411531356141</v>
      </c>
      <c r="O22" s="62">
        <v>30036.626155999998</v>
      </c>
      <c r="P22" s="62">
        <v>27708.408841</v>
      </c>
      <c r="Q22" s="62">
        <v>18772.9676828665</v>
      </c>
      <c r="R22" s="62">
        <v>20760.180320076099</v>
      </c>
      <c r="S22" s="62">
        <v>19797.406165349399</v>
      </c>
      <c r="T22" s="62">
        <v>14513.2830152525</v>
      </c>
      <c r="U22" s="62">
        <v>17686.950300389901</v>
      </c>
      <c r="V22" s="62">
        <v>18072.6764831211</v>
      </c>
      <c r="W22" s="62">
        <v>31553.864355322799</v>
      </c>
      <c r="X22" s="62">
        <v>28945</v>
      </c>
      <c r="Y22" s="62">
        <v>32887</v>
      </c>
      <c r="Z22" s="62">
        <v>27970.83</v>
      </c>
      <c r="AA22" s="62">
        <v>31571.34</v>
      </c>
      <c r="AB22" s="62">
        <v>24275.41</v>
      </c>
    </row>
    <row r="23" spans="1:29">
      <c r="A23" s="154" t="s">
        <v>52</v>
      </c>
      <c r="B23" s="177">
        <v>306164.97943688708</v>
      </c>
      <c r="C23" s="177">
        <v>93174.1</v>
      </c>
      <c r="D23" s="177">
        <v>95560.6</v>
      </c>
      <c r="E23" s="177">
        <v>139907.9</v>
      </c>
      <c r="F23" s="62">
        <v>113155.3</v>
      </c>
      <c r="G23" s="62">
        <v>118980.68421052632</v>
      </c>
      <c r="H23" s="62">
        <v>122892.35263157895</v>
      </c>
      <c r="I23" s="62">
        <v>160970.34473684212</v>
      </c>
      <c r="J23" s="62">
        <v>181623.79473684213</v>
      </c>
      <c r="K23" s="62">
        <v>180517.54464876308</v>
      </c>
      <c r="L23" s="62">
        <v>235580.8985260771</v>
      </c>
      <c r="M23" s="62">
        <v>325290.26307831868</v>
      </c>
      <c r="N23" s="62">
        <v>189086.60418168711</v>
      </c>
      <c r="O23" s="62">
        <v>289219.38592299999</v>
      </c>
      <c r="P23" s="62">
        <v>408689.11626400001</v>
      </c>
      <c r="Q23" s="62">
        <v>395623.82334384898</v>
      </c>
      <c r="R23" s="62">
        <v>466587.57357750199</v>
      </c>
      <c r="S23" s="62">
        <v>500387.41260876198</v>
      </c>
      <c r="T23" s="62">
        <v>459004.36722436699</v>
      </c>
      <c r="U23" s="62">
        <v>382976.65455730999</v>
      </c>
      <c r="V23" s="62">
        <v>363149.675821702</v>
      </c>
      <c r="W23" s="62">
        <v>455772.48909373197</v>
      </c>
      <c r="X23" s="62">
        <v>398018.70237317699</v>
      </c>
      <c r="Y23" s="62">
        <v>403957</v>
      </c>
      <c r="Z23" s="62">
        <v>436537.87</v>
      </c>
      <c r="AA23" s="62">
        <v>414285.26</v>
      </c>
      <c r="AB23" s="62">
        <v>381207.16</v>
      </c>
    </row>
    <row r="24" spans="1:29">
      <c r="A24" s="154" t="s">
        <v>74</v>
      </c>
      <c r="B24" s="177">
        <v>106770.49026098027</v>
      </c>
      <c r="C24" s="177">
        <v>156594.964028777</v>
      </c>
      <c r="D24" s="177">
        <v>91745.8</v>
      </c>
      <c r="E24" s="177">
        <v>154043.79999999999</v>
      </c>
      <c r="F24" s="62">
        <v>125203.9</v>
      </c>
      <c r="G24" s="62">
        <v>126258.4337677919</v>
      </c>
      <c r="H24" s="62">
        <v>103941.15968409901</v>
      </c>
      <c r="I24" s="62">
        <v>122532.96185882605</v>
      </c>
      <c r="J24" s="62">
        <v>171940.25585359288</v>
      </c>
      <c r="K24" s="62">
        <v>239127.95435103451</v>
      </c>
      <c r="L24" s="62">
        <v>348345.12649050052</v>
      </c>
      <c r="M24" s="62">
        <v>397724.63648607786</v>
      </c>
      <c r="N24" s="62">
        <v>234054.92213671672</v>
      </c>
      <c r="O24" s="62">
        <v>352045.435658</v>
      </c>
      <c r="P24" s="62">
        <v>454345.224582</v>
      </c>
      <c r="Q24" s="62">
        <v>408689.826160483</v>
      </c>
      <c r="R24" s="62">
        <v>525056.67642076104</v>
      </c>
      <c r="S24" s="62">
        <v>526015.636930031</v>
      </c>
      <c r="T24" s="62">
        <v>480245.322188903</v>
      </c>
      <c r="U24" s="62">
        <v>402253.27988338203</v>
      </c>
      <c r="V24" s="62">
        <v>333541.34210260602</v>
      </c>
      <c r="W24" s="62">
        <v>417021</v>
      </c>
      <c r="X24" s="62">
        <v>385051.426811638</v>
      </c>
      <c r="Y24" s="62">
        <v>413619</v>
      </c>
      <c r="Z24" s="62">
        <v>399616.7</v>
      </c>
      <c r="AA24" s="62">
        <v>459707.62</v>
      </c>
      <c r="AB24" s="62">
        <v>454370.43</v>
      </c>
    </row>
    <row r="25" spans="1:29">
      <c r="A25" s="154" t="s">
        <v>75</v>
      </c>
      <c r="B25" s="62" t="s">
        <v>47</v>
      </c>
      <c r="C25" s="62" t="s">
        <v>47</v>
      </c>
      <c r="D25" s="62" t="s">
        <v>47</v>
      </c>
      <c r="E25" s="62" t="s">
        <v>47</v>
      </c>
      <c r="F25" s="62" t="s">
        <v>47</v>
      </c>
      <c r="G25" s="62" t="s">
        <v>47</v>
      </c>
      <c r="H25" s="62" t="s">
        <v>47</v>
      </c>
      <c r="I25" s="62" t="s">
        <v>47</v>
      </c>
      <c r="J25" s="62">
        <v>38533.147116968699</v>
      </c>
      <c r="K25" s="62">
        <v>79508.873089724162</v>
      </c>
      <c r="L25" s="62">
        <v>93496.401869977068</v>
      </c>
      <c r="M25" s="62">
        <v>139273.78859017818</v>
      </c>
      <c r="N25" s="62">
        <v>85247.240778390944</v>
      </c>
      <c r="O25" s="62">
        <v>91207.336301000003</v>
      </c>
      <c r="P25" s="62">
        <v>84276.830319000001</v>
      </c>
      <c r="Q25" s="62">
        <v>48682.231213106097</v>
      </c>
      <c r="R25" s="62">
        <v>59181.965307020298</v>
      </c>
      <c r="S25" s="62">
        <v>61629.649137955799</v>
      </c>
      <c r="T25" s="62">
        <v>70083.650578313594</v>
      </c>
      <c r="U25" s="62">
        <v>55191.870251988898</v>
      </c>
      <c r="V25" s="62">
        <v>32118.4127829561</v>
      </c>
      <c r="W25" s="62">
        <v>46546.095510682397</v>
      </c>
      <c r="X25" s="62">
        <v>42005.547288452297</v>
      </c>
      <c r="Y25" s="62">
        <v>44200</v>
      </c>
      <c r="Z25" s="62">
        <v>41351.18</v>
      </c>
      <c r="AA25" s="62">
        <v>48731.45</v>
      </c>
      <c r="AB25" s="62">
        <v>38852.959999999999</v>
      </c>
    </row>
    <row r="26" spans="1:29">
      <c r="A26" s="154" t="s">
        <v>286</v>
      </c>
      <c r="B26" s="62" t="s">
        <v>47</v>
      </c>
      <c r="C26" s="62" t="s">
        <v>47</v>
      </c>
      <c r="D26" s="62" t="s">
        <v>47</v>
      </c>
      <c r="E26" s="62" t="s">
        <v>47</v>
      </c>
      <c r="F26" s="62" t="s">
        <v>47</v>
      </c>
      <c r="G26" s="62" t="s">
        <v>47</v>
      </c>
      <c r="H26" s="62" t="s">
        <v>47</v>
      </c>
      <c r="I26" s="62" t="s">
        <v>47</v>
      </c>
      <c r="J26" s="62">
        <v>728769.19940193009</v>
      </c>
      <c r="K26" s="62">
        <v>802561.35881104041</v>
      </c>
      <c r="L26" s="62">
        <v>1122705.0369198313</v>
      </c>
      <c r="M26" s="62">
        <v>1242577.9385964912</v>
      </c>
      <c r="N26" s="62">
        <v>563099.58176099998</v>
      </c>
      <c r="O26" s="62">
        <v>817222.78304100002</v>
      </c>
      <c r="P26" s="62">
        <v>1042153.742957</v>
      </c>
      <c r="Q26" s="62">
        <v>842100.86979099002</v>
      </c>
      <c r="R26" s="62">
        <v>995719.16941331595</v>
      </c>
      <c r="S26" s="62">
        <v>1269213.9038170001</v>
      </c>
      <c r="T26" s="62">
        <v>1196725.4235237199</v>
      </c>
      <c r="U26" s="62">
        <v>1268042.3295454499</v>
      </c>
      <c r="V26" s="62">
        <v>1249627.5763962099</v>
      </c>
      <c r="W26" s="62">
        <v>1533497.2804600501</v>
      </c>
      <c r="X26" s="62">
        <v>1322817.4545038301</v>
      </c>
      <c r="Y26" s="62">
        <v>1612576.96</v>
      </c>
      <c r="Z26" s="62">
        <v>2110440.09</v>
      </c>
      <c r="AA26" s="62">
        <v>2557375.66</v>
      </c>
      <c r="AB26" s="62">
        <v>1856730.17</v>
      </c>
    </row>
    <row r="27" spans="1:29">
      <c r="A27" s="154" t="s">
        <v>77</v>
      </c>
      <c r="B27" s="177">
        <v>12583</v>
      </c>
      <c r="C27" s="177">
        <v>15484.5</v>
      </c>
      <c r="D27" s="177">
        <v>9868.5</v>
      </c>
      <c r="E27" s="177">
        <v>12091.9</v>
      </c>
      <c r="F27" s="62">
        <v>9749.7999999999993</v>
      </c>
      <c r="G27" s="62">
        <v>9790.3702628139981</v>
      </c>
      <c r="H27" s="62">
        <v>11441.369941369941</v>
      </c>
      <c r="I27" s="62">
        <v>14125.032477842893</v>
      </c>
      <c r="J27" s="62">
        <v>17974.781945715156</v>
      </c>
      <c r="K27" s="62">
        <v>24139.723072438424</v>
      </c>
      <c r="L27" s="62">
        <v>40021.562793611025</v>
      </c>
      <c r="M27" s="62">
        <v>69386.468624833113</v>
      </c>
      <c r="N27" s="62">
        <v>37876.755463391288</v>
      </c>
      <c r="O27" s="62">
        <v>71662.537198000005</v>
      </c>
      <c r="P27" s="62">
        <v>103347.479066</v>
      </c>
      <c r="Q27" s="62">
        <v>81878.190246615995</v>
      </c>
      <c r="R27" s="62">
        <v>102616.70127326201</v>
      </c>
      <c r="S27" s="62">
        <v>80977.519934208205</v>
      </c>
      <c r="T27" s="62">
        <v>78839.855535024399</v>
      </c>
      <c r="U27" s="62">
        <v>56555.7033766854</v>
      </c>
      <c r="V27" s="62">
        <v>80137.704770476994</v>
      </c>
      <c r="W27" s="62">
        <v>99217.961901811999</v>
      </c>
      <c r="X27" s="62">
        <v>93385.358820381705</v>
      </c>
      <c r="Y27" s="62">
        <v>98965</v>
      </c>
      <c r="Z27" s="62">
        <v>87092.13</v>
      </c>
      <c r="AA27" s="62">
        <v>78025.83</v>
      </c>
      <c r="AB27" s="62">
        <v>71314.929999999993</v>
      </c>
    </row>
    <row r="28" spans="1:29">
      <c r="A28" s="154" t="s">
        <v>122</v>
      </c>
      <c r="B28" s="177">
        <v>8413.3984647592461</v>
      </c>
      <c r="C28" s="177">
        <v>12134.808510638297</v>
      </c>
      <c r="D28" s="177">
        <v>20461.099999999999</v>
      </c>
      <c r="E28" s="177">
        <v>29576.799999999999</v>
      </c>
      <c r="F28" s="177">
        <v>31428.6</v>
      </c>
      <c r="G28" s="177">
        <v>26155</v>
      </c>
      <c r="H28" s="177">
        <v>28849.208088714939</v>
      </c>
      <c r="I28" s="62">
        <v>37404.539261000828</v>
      </c>
      <c r="J28" s="62">
        <v>71547.219069239509</v>
      </c>
      <c r="K28" s="62">
        <v>93602.197874992315</v>
      </c>
      <c r="L28" s="62">
        <v>151809.02203856749</v>
      </c>
      <c r="M28" s="62">
        <v>211620.19191672766</v>
      </c>
      <c r="N28" s="62">
        <v>90815.488395391541</v>
      </c>
      <c r="O28" s="62">
        <v>150961.525937</v>
      </c>
      <c r="P28" s="62">
        <v>190231.67371800001</v>
      </c>
      <c r="Q28" s="62">
        <v>138244.23121723899</v>
      </c>
      <c r="R28" s="62">
        <v>177408.38153090599</v>
      </c>
      <c r="S28" s="62">
        <v>204542.55178127601</v>
      </c>
      <c r="T28" s="62">
        <v>168895.6</v>
      </c>
      <c r="U28" s="62">
        <v>137769.57787856899</v>
      </c>
      <c r="V28" s="62">
        <v>140858.76276130299</v>
      </c>
      <c r="W28" s="62">
        <v>201392.890559972</v>
      </c>
      <c r="X28" s="62">
        <v>160482.62295081999</v>
      </c>
      <c r="Y28" s="62">
        <v>151618.85999999999</v>
      </c>
      <c r="Z28" s="62">
        <v>177508.14</v>
      </c>
      <c r="AA28" s="62">
        <v>197389.02</v>
      </c>
      <c r="AB28" s="62">
        <v>147657.24</v>
      </c>
    </row>
    <row r="29" spans="1:29">
      <c r="A29" s="154" t="s">
        <v>183</v>
      </c>
      <c r="B29" s="62" t="s">
        <v>47</v>
      </c>
      <c r="C29" s="62" t="s">
        <v>47</v>
      </c>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2" t="s">
        <v>47</v>
      </c>
      <c r="R29" s="62">
        <v>825340.47269870399</v>
      </c>
      <c r="S29" s="62">
        <v>770656.62294583104</v>
      </c>
      <c r="T29" s="62">
        <v>385926.683166667</v>
      </c>
      <c r="U29" s="62">
        <v>393237.755178753</v>
      </c>
      <c r="V29" s="62">
        <v>635945.32425388799</v>
      </c>
      <c r="W29" s="62">
        <v>623425</v>
      </c>
      <c r="X29" s="62">
        <v>576116.33867988503</v>
      </c>
      <c r="Y29" s="62">
        <v>791519</v>
      </c>
      <c r="Z29" s="62">
        <v>694739.21</v>
      </c>
      <c r="AA29" s="62">
        <v>841850.11</v>
      </c>
      <c r="AB29" s="62">
        <v>530104.32999999996</v>
      </c>
    </row>
    <row r="30" spans="1:29">
      <c r="A30" s="154" t="s">
        <v>78</v>
      </c>
      <c r="B30" s="177">
        <v>1865.2</v>
      </c>
      <c r="C30" s="177">
        <v>2096</v>
      </c>
      <c r="D30" s="177">
        <v>1704.6</v>
      </c>
      <c r="E30" s="177">
        <v>1584</v>
      </c>
      <c r="F30" s="177">
        <v>1074.0999999999999</v>
      </c>
      <c r="G30" s="177">
        <v>1331.5254401030486</v>
      </c>
      <c r="H30" s="177">
        <v>1680.4081442819495</v>
      </c>
      <c r="I30" s="62">
        <v>2711.0716864363076</v>
      </c>
      <c r="J30" s="62">
        <v>3657.0078966259875</v>
      </c>
      <c r="K30" s="62">
        <v>5719.9931443122277</v>
      </c>
      <c r="L30" s="62">
        <v>7768.8504420660765</v>
      </c>
      <c r="M30" s="62">
        <v>7553.166129774505</v>
      </c>
      <c r="N30" s="62">
        <v>4285.9491451117929</v>
      </c>
      <c r="O30" s="62">
        <v>9546.6591549999994</v>
      </c>
      <c r="P30" s="62">
        <v>19923.855062999999</v>
      </c>
      <c r="Q30" s="62">
        <v>19436.9894644425</v>
      </c>
      <c r="R30" s="62">
        <v>16974.0125293657</v>
      </c>
      <c r="S30" s="62">
        <v>18806.549694189602</v>
      </c>
      <c r="T30" s="62">
        <v>23665.1204268293</v>
      </c>
      <c r="U30" s="62">
        <v>20804.109487190399</v>
      </c>
      <c r="V30" s="62">
        <v>18627.319962547299</v>
      </c>
      <c r="W30" s="62">
        <v>18959.521318336399</v>
      </c>
      <c r="X30" s="62">
        <v>15575.0159071461</v>
      </c>
      <c r="Y30" s="62">
        <v>15721</v>
      </c>
      <c r="Z30" s="62">
        <v>15981.91</v>
      </c>
      <c r="AA30" s="62">
        <v>27056.9</v>
      </c>
      <c r="AB30" s="62">
        <v>10598.22</v>
      </c>
    </row>
    <row r="31" spans="1:29">
      <c r="A31" s="154" t="s">
        <v>79</v>
      </c>
      <c r="B31" s="177">
        <v>65971.29788989744</v>
      </c>
      <c r="C31" s="177">
        <v>72046.1755986317</v>
      </c>
      <c r="D31" s="177">
        <v>51866.2</v>
      </c>
      <c r="E31" s="177">
        <v>68227.5</v>
      </c>
      <c r="F31" s="62">
        <v>60400.800000000003</v>
      </c>
      <c r="G31" s="62">
        <v>56309.723965817138</v>
      </c>
      <c r="H31" s="62">
        <v>49827.722310226396</v>
      </c>
      <c r="I31" s="62">
        <v>87508.392815796149</v>
      </c>
      <c r="J31" s="62">
        <v>116924.26630679262</v>
      </c>
      <c r="K31" s="62">
        <v>136493.34830582951</v>
      </c>
      <c r="L31" s="62">
        <v>174418.78252700798</v>
      </c>
      <c r="M31" s="62">
        <v>212910.23195099909</v>
      </c>
      <c r="N31" s="62">
        <v>131807.9640765326</v>
      </c>
      <c r="O31" s="62">
        <v>230732.336946</v>
      </c>
      <c r="P31" s="62">
        <v>341798.88449600001</v>
      </c>
      <c r="Q31" s="62">
        <v>270289.08268360799</v>
      </c>
      <c r="R31" s="62">
        <v>313325.267335004</v>
      </c>
      <c r="S31" s="62">
        <v>265150.08088305301</v>
      </c>
      <c r="T31" s="62">
        <v>233245.467578479</v>
      </c>
      <c r="U31" s="62">
        <v>190352.00238298299</v>
      </c>
      <c r="V31" s="62">
        <v>212464.96434531899</v>
      </c>
      <c r="W31" s="62">
        <v>294675.74191364599</v>
      </c>
      <c r="X31" s="62">
        <v>250739.55870025299</v>
      </c>
      <c r="Y31" s="62">
        <v>203792</v>
      </c>
      <c r="Z31" s="62" t="s">
        <v>47</v>
      </c>
      <c r="AA31" s="62" t="s">
        <v>47</v>
      </c>
      <c r="AB31" s="62">
        <v>285231.91000000003</v>
      </c>
      <c r="AC31" s="398"/>
    </row>
    <row r="32" spans="1:29">
      <c r="A32" s="154" t="s">
        <v>80</v>
      </c>
      <c r="B32" s="177">
        <v>95900.549746390941</v>
      </c>
      <c r="C32" s="177">
        <v>22792.020353063344</v>
      </c>
      <c r="D32" s="177">
        <v>34117.800000000003</v>
      </c>
      <c r="E32" s="177">
        <v>57176.6</v>
      </c>
      <c r="F32" s="177">
        <v>29217.4</v>
      </c>
      <c r="G32" s="177">
        <v>35950.400000000001</v>
      </c>
      <c r="H32" s="177">
        <v>45405.912144102273</v>
      </c>
      <c r="I32" s="62">
        <v>119017.19528045933</v>
      </c>
      <c r="J32" s="62">
        <v>115390.38120978119</v>
      </c>
      <c r="K32" s="62">
        <v>123884.96219512196</v>
      </c>
      <c r="L32" s="62">
        <v>140161.28049792533</v>
      </c>
      <c r="M32" s="62">
        <v>197129.36084310521</v>
      </c>
      <c r="N32" s="62">
        <v>103128.24014955421</v>
      </c>
      <c r="O32" s="62">
        <v>176956.07200700001</v>
      </c>
      <c r="P32" s="62">
        <v>277731.73959200003</v>
      </c>
      <c r="Q32" s="62">
        <v>268488.81996830401</v>
      </c>
      <c r="R32" s="62">
        <v>389756.32396207901</v>
      </c>
      <c r="S32" s="62">
        <v>354339.69172245899</v>
      </c>
      <c r="T32" s="62">
        <v>430426.61003039498</v>
      </c>
      <c r="U32" s="62">
        <v>348798.00892207399</v>
      </c>
      <c r="V32" s="62">
        <v>437313.79477332998</v>
      </c>
      <c r="W32" s="62">
        <v>548795.41030745395</v>
      </c>
      <c r="X32" s="62">
        <v>500741.03311610402</v>
      </c>
      <c r="Y32" s="62">
        <v>569228</v>
      </c>
      <c r="Z32" s="62">
        <v>543164.6</v>
      </c>
      <c r="AA32" s="62">
        <v>598908.31999999995</v>
      </c>
      <c r="AB32" s="62">
        <v>604355.03</v>
      </c>
    </row>
    <row r="33" spans="1:28">
      <c r="A33" s="154" t="s">
        <v>54</v>
      </c>
      <c r="B33" s="235">
        <v>30311.797121569718</v>
      </c>
      <c r="C33" s="235">
        <v>61095.029899818946</v>
      </c>
      <c r="D33" s="235">
        <v>33645.599999999999</v>
      </c>
      <c r="E33" s="235">
        <v>112715.8</v>
      </c>
      <c r="F33" s="93">
        <v>69658.899999999994</v>
      </c>
      <c r="G33" s="93">
        <v>47149.856357388315</v>
      </c>
      <c r="H33" s="93">
        <v>34216.666363167322</v>
      </c>
      <c r="I33" s="93">
        <v>68379.198576512455</v>
      </c>
      <c r="J33" s="93">
        <v>98298.850574712647</v>
      </c>
      <c r="K33" s="93">
        <v>161537.55086940437</v>
      </c>
      <c r="L33" s="93">
        <v>162398.87045534767</v>
      </c>
      <c r="M33" s="93">
        <v>286571.6966646763</v>
      </c>
      <c r="N33" s="93">
        <v>118328.67451082364</v>
      </c>
      <c r="O33" s="93">
        <v>233996.664231</v>
      </c>
      <c r="P33" s="93">
        <v>307051.981806</v>
      </c>
      <c r="Q33" s="93">
        <v>197074.462564863</v>
      </c>
      <c r="R33" s="93">
        <v>315197.53459965298</v>
      </c>
      <c r="S33" s="93">
        <v>195745.51547591301</v>
      </c>
      <c r="T33" s="93">
        <v>219762.56309350699</v>
      </c>
      <c r="U33" s="93">
        <v>188861.88579473301</v>
      </c>
      <c r="V33" s="93">
        <v>157702.17942352401</v>
      </c>
      <c r="W33" s="93">
        <v>227511.817580965</v>
      </c>
      <c r="X33" s="93">
        <v>149263.55996365799</v>
      </c>
      <c r="Y33" s="93">
        <v>184966</v>
      </c>
      <c r="Z33" s="93">
        <v>237473.62</v>
      </c>
      <c r="AA33" s="93">
        <v>140207.31</v>
      </c>
      <c r="AB33" s="93">
        <v>330011.02</v>
      </c>
    </row>
    <row r="34" spans="1:28">
      <c r="A34" s="154" t="s">
        <v>81</v>
      </c>
      <c r="B34" s="177">
        <v>23558.149601521098</v>
      </c>
      <c r="C34" s="177">
        <v>33783.669944661808</v>
      </c>
      <c r="D34" s="177">
        <v>80125.8</v>
      </c>
      <c r="E34" s="177">
        <v>196846.9</v>
      </c>
      <c r="F34" s="62">
        <v>107502.5</v>
      </c>
      <c r="G34" s="62">
        <v>83481.3</v>
      </c>
      <c r="H34" s="62">
        <v>66040.03125</v>
      </c>
      <c r="I34" s="62">
        <v>103764.48032290615</v>
      </c>
      <c r="J34" s="62">
        <v>121921.39459018622</v>
      </c>
      <c r="K34" s="62">
        <v>145120.73602264686</v>
      </c>
      <c r="L34" s="62">
        <v>208256.0785864979</v>
      </c>
      <c r="M34" s="62">
        <v>264960.81871345028</v>
      </c>
      <c r="N34" s="62">
        <v>90944.977009892711</v>
      </c>
      <c r="O34" s="62">
        <v>112632.39593899999</v>
      </c>
      <c r="P34" s="62">
        <v>67586.423397000006</v>
      </c>
      <c r="Q34" s="62">
        <v>33778.891341035996</v>
      </c>
      <c r="R34" s="62">
        <v>44876.545814106801</v>
      </c>
      <c r="S34" s="62">
        <v>70192.421110651805</v>
      </c>
      <c r="T34" s="62">
        <v>55154.271539206202</v>
      </c>
      <c r="U34" s="62">
        <v>42079.578234265697</v>
      </c>
      <c r="V34" s="62">
        <v>37514.5027624309</v>
      </c>
      <c r="W34" s="62">
        <v>50605</v>
      </c>
      <c r="X34" s="62">
        <v>38370.848117202702</v>
      </c>
      <c r="Y34" s="62">
        <v>53654</v>
      </c>
      <c r="Z34" s="62">
        <v>50986.89</v>
      </c>
      <c r="AA34" s="62">
        <v>59242.41</v>
      </c>
      <c r="AB34" s="62">
        <v>59035.28</v>
      </c>
    </row>
    <row r="35" spans="1:28" s="37" customFormat="1">
      <c r="A35" s="471" t="s">
        <v>82</v>
      </c>
      <c r="B35" s="471"/>
      <c r="C35" s="471"/>
      <c r="D35" s="471"/>
      <c r="E35" s="471"/>
      <c r="F35" s="471"/>
      <c r="G35" s="471"/>
      <c r="H35" s="471"/>
      <c r="I35" s="471"/>
      <c r="J35" s="471"/>
      <c r="K35" s="471"/>
      <c r="L35" s="471"/>
      <c r="M35" s="471"/>
      <c r="N35" s="471"/>
      <c r="O35" s="471"/>
      <c r="P35" s="471"/>
      <c r="Q35" s="111"/>
      <c r="R35" s="111"/>
      <c r="S35" s="111"/>
      <c r="T35" s="111"/>
      <c r="U35" s="111"/>
      <c r="V35" s="111"/>
      <c r="W35" s="111"/>
      <c r="X35" s="111"/>
      <c r="Y35" s="111"/>
      <c r="Z35" s="111"/>
      <c r="AA35" s="111"/>
    </row>
    <row r="36" spans="1:28" s="83" customFormat="1">
      <c r="A36" s="470" t="s">
        <v>287</v>
      </c>
      <c r="B36" s="470"/>
      <c r="C36" s="470"/>
      <c r="D36" s="470"/>
      <c r="E36" s="470"/>
      <c r="F36" s="470"/>
      <c r="G36" s="470"/>
      <c r="H36" s="470"/>
      <c r="I36" s="470"/>
      <c r="J36" s="470"/>
      <c r="K36" s="470"/>
      <c r="L36" s="470"/>
      <c r="M36" s="470"/>
      <c r="N36" s="470"/>
      <c r="O36" s="470"/>
      <c r="P36" s="470"/>
      <c r="Q36" s="110"/>
      <c r="R36" s="110"/>
      <c r="S36" s="110"/>
      <c r="T36" s="110"/>
      <c r="U36" s="110"/>
      <c r="V36" s="110"/>
      <c r="W36" s="110"/>
      <c r="X36" s="277"/>
      <c r="Y36" s="348"/>
      <c r="Z36" s="367"/>
      <c r="AA36" s="387"/>
    </row>
    <row r="37" spans="1:28" s="37" customFormat="1" ht="12.75" customHeight="1">
      <c r="A37" s="469" t="s">
        <v>206</v>
      </c>
      <c r="B37" s="469"/>
      <c r="C37" s="469"/>
      <c r="D37" s="469"/>
      <c r="E37" s="469"/>
      <c r="F37" s="469"/>
      <c r="G37" s="469"/>
      <c r="H37" s="469"/>
      <c r="I37" s="469"/>
      <c r="J37" s="469"/>
      <c r="K37" s="469"/>
      <c r="L37" s="469"/>
      <c r="M37" s="469"/>
      <c r="N37" s="469"/>
      <c r="O37" s="469"/>
      <c r="P37" s="469"/>
      <c r="Q37" s="109"/>
      <c r="R37" s="109"/>
      <c r="S37" s="109"/>
      <c r="T37" s="109"/>
      <c r="U37" s="109"/>
      <c r="V37" s="109"/>
      <c r="W37" s="109"/>
      <c r="X37" s="276"/>
      <c r="Y37" s="347"/>
      <c r="Z37" s="366"/>
      <c r="AA37" s="386"/>
    </row>
    <row r="38" spans="1:28">
      <c r="A38" s="94" t="s">
        <v>372</v>
      </c>
      <c r="B38" s="39"/>
      <c r="C38" s="39"/>
      <c r="D38" s="39"/>
      <c r="E38" s="39"/>
      <c r="F38" s="39"/>
      <c r="G38" s="39"/>
      <c r="H38" s="39"/>
      <c r="I38" s="39"/>
      <c r="J38" s="39"/>
      <c r="K38" s="39"/>
      <c r="L38" s="39"/>
      <c r="Q38" s="257"/>
    </row>
    <row r="39" spans="1:28">
      <c r="B39" s="39"/>
      <c r="C39" s="39"/>
      <c r="D39" s="39"/>
      <c r="E39" s="39"/>
      <c r="F39" s="39"/>
      <c r="G39" s="39"/>
      <c r="H39" s="39"/>
      <c r="I39" s="39"/>
      <c r="J39" s="39"/>
      <c r="K39" s="39"/>
      <c r="L39" s="39"/>
    </row>
    <row r="40" spans="1:28">
      <c r="A40" s="467" t="s">
        <v>198</v>
      </c>
      <c r="B40" s="468"/>
      <c r="C40" s="468"/>
      <c r="D40" s="39"/>
      <c r="E40" s="39"/>
      <c r="F40" s="39"/>
      <c r="G40" s="39"/>
      <c r="H40" s="39"/>
      <c r="I40" s="39"/>
      <c r="J40" s="39"/>
      <c r="K40" s="39"/>
      <c r="L40" s="39"/>
    </row>
    <row r="42" spans="1:28">
      <c r="G42" s="26"/>
      <c r="H42" s="26"/>
      <c r="I42" s="26"/>
      <c r="J42" s="26"/>
      <c r="K42" s="26"/>
      <c r="L42" s="26"/>
      <c r="M42" s="26"/>
    </row>
    <row r="43" spans="1:28">
      <c r="G43" s="26"/>
      <c r="H43" s="26"/>
      <c r="I43" s="26"/>
      <c r="J43" s="26"/>
      <c r="K43" s="26"/>
      <c r="L43" s="26"/>
      <c r="M43" s="26"/>
    </row>
  </sheetData>
  <mergeCells count="5">
    <mergeCell ref="A40:C40"/>
    <mergeCell ref="A37:P37"/>
    <mergeCell ref="A36:P36"/>
    <mergeCell ref="A35:P35"/>
    <mergeCell ref="A1:AB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6"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40"/>
  <sheetViews>
    <sheetView showGridLines="0" zoomScale="115" zoomScaleNormal="115" workbookViewId="0">
      <pane xSplit="1" ySplit="3" topLeftCell="B10" activePane="bottomRight" state="frozen"/>
      <selection sqref="A1:AB1"/>
      <selection pane="topRight" sqref="A1:AB1"/>
      <selection pane="bottomLeft" sqref="A1:AB1"/>
      <selection pane="bottomRight" sqref="A1:AB1"/>
    </sheetView>
  </sheetViews>
  <sheetFormatPr defaultColWidth="16.42578125" defaultRowHeight="12.75"/>
  <cols>
    <col min="1" max="1" width="12.85546875" customWidth="1"/>
    <col min="2" max="26" width="10.140625" customWidth="1"/>
    <col min="27" max="27" width="10.7109375" customWidth="1"/>
  </cols>
  <sheetData>
    <row r="1" spans="1:27" ht="24" customHeight="1">
      <c r="A1" s="458" t="s">
        <v>261</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row>
    <row r="2" spans="1:27">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row>
    <row r="3" spans="1:27">
      <c r="A3" s="120" t="s">
        <v>63</v>
      </c>
      <c r="B3" s="121">
        <v>1997</v>
      </c>
      <c r="C3" s="121">
        <v>1998</v>
      </c>
      <c r="D3" s="121">
        <v>1999</v>
      </c>
      <c r="E3" s="121">
        <v>2000</v>
      </c>
      <c r="F3" s="121">
        <v>2001</v>
      </c>
      <c r="G3" s="121">
        <v>2002</v>
      </c>
      <c r="H3" s="121">
        <v>2003</v>
      </c>
      <c r="I3" s="121">
        <v>2004</v>
      </c>
      <c r="J3" s="121">
        <v>2005</v>
      </c>
      <c r="K3" s="121">
        <v>2006</v>
      </c>
      <c r="L3" s="121">
        <v>2007</v>
      </c>
      <c r="M3" s="121">
        <v>2008</v>
      </c>
      <c r="N3" s="121">
        <v>2009</v>
      </c>
      <c r="O3" s="121">
        <v>2010</v>
      </c>
      <c r="P3" s="121">
        <v>2011</v>
      </c>
      <c r="Q3" s="121">
        <v>2012</v>
      </c>
      <c r="R3" s="121">
        <v>2013</v>
      </c>
      <c r="S3" s="121">
        <v>2014</v>
      </c>
      <c r="T3" s="121">
        <v>2015</v>
      </c>
      <c r="U3" s="121">
        <v>2016</v>
      </c>
      <c r="V3" s="121">
        <v>2017</v>
      </c>
      <c r="W3" s="121">
        <v>2018</v>
      </c>
      <c r="X3" s="121">
        <v>2019</v>
      </c>
      <c r="Y3" s="121">
        <v>2020</v>
      </c>
      <c r="Z3" s="121" t="s">
        <v>298</v>
      </c>
      <c r="AA3" s="121" t="s">
        <v>375</v>
      </c>
    </row>
    <row r="4" spans="1:27">
      <c r="A4" s="153" t="s">
        <v>56</v>
      </c>
      <c r="B4" s="41">
        <v>0.3714356713869913</v>
      </c>
      <c r="C4" s="41">
        <v>0.48379361493937156</v>
      </c>
      <c r="D4" s="41">
        <v>0.65183683222392896</v>
      </c>
      <c r="E4" s="41">
        <v>0.65179350004079339</v>
      </c>
      <c r="F4" s="41">
        <v>0.55079994243534025</v>
      </c>
      <c r="G4" s="41">
        <v>0.33028803902650083</v>
      </c>
      <c r="H4" s="41">
        <v>0.43143550420954307</v>
      </c>
      <c r="I4" s="41">
        <v>0.42463011547989565</v>
      </c>
      <c r="J4" s="41">
        <v>0.42869321746003036</v>
      </c>
      <c r="K4" s="41">
        <v>0.54680642065297846</v>
      </c>
      <c r="L4" s="41">
        <v>0.61448011741959729</v>
      </c>
      <c r="M4" s="41">
        <v>0.29656152933374808</v>
      </c>
      <c r="N4" s="41">
        <v>0.37926153780112848</v>
      </c>
      <c r="O4" s="41">
        <v>0.42020355079290062</v>
      </c>
      <c r="P4" s="41">
        <v>0.31598003971650096</v>
      </c>
      <c r="Q4" s="41">
        <v>0.42112667633331324</v>
      </c>
      <c r="R4" s="41">
        <v>0.51852687957115151</v>
      </c>
      <c r="S4" s="232">
        <v>0.44691429412068856</v>
      </c>
      <c r="T4" s="232">
        <v>0.51097031075008803</v>
      </c>
      <c r="U4" s="232">
        <v>0.49937220375560404</v>
      </c>
      <c r="V4" s="232">
        <v>0.61451680858206736</v>
      </c>
      <c r="W4" s="232">
        <v>0.44260346101127335</v>
      </c>
      <c r="X4" s="41">
        <v>0.53954887629874437</v>
      </c>
      <c r="Y4" s="41">
        <v>0.59430386370170696</v>
      </c>
      <c r="Z4" s="41">
        <v>0.59230734627503956</v>
      </c>
      <c r="AA4" s="274">
        <v>0.46876559015804176</v>
      </c>
    </row>
    <row r="5" spans="1:27">
      <c r="A5" s="153" t="s">
        <v>55</v>
      </c>
      <c r="B5" s="41">
        <v>1.2465117078709766</v>
      </c>
      <c r="C5" s="41">
        <v>1.3955847983382665</v>
      </c>
      <c r="D5" s="41">
        <v>1.7374607141744627</v>
      </c>
      <c r="E5" s="41">
        <v>1.4839930552507474</v>
      </c>
      <c r="F5" s="41">
        <v>1.3066257001982171</v>
      </c>
      <c r="G5" s="41">
        <v>1.010881513653882</v>
      </c>
      <c r="H5" s="41">
        <v>1.245043776318373</v>
      </c>
      <c r="I5" s="41">
        <v>1.3364890097001529</v>
      </c>
      <c r="J5" s="41">
        <v>1.3375924267208732</v>
      </c>
      <c r="K5" s="41">
        <v>1.4165428242583933</v>
      </c>
      <c r="L5" s="41">
        <v>1.3785256113826061</v>
      </c>
      <c r="M5" s="41">
        <v>0.79778327003821492</v>
      </c>
      <c r="N5" s="41">
        <v>1.0434884076150994</v>
      </c>
      <c r="O5" s="41">
        <v>1.15284111779243</v>
      </c>
      <c r="P5" s="41">
        <v>1.0063121382522873</v>
      </c>
      <c r="Q5" s="41">
        <v>1.1525761302212441</v>
      </c>
      <c r="R5" s="41">
        <v>1.4319394762828923</v>
      </c>
      <c r="S5" s="343">
        <v>1.5022637112728587</v>
      </c>
      <c r="T5" s="232">
        <v>1.3744449647171064</v>
      </c>
      <c r="U5" s="232">
        <v>1.4591653669492295</v>
      </c>
      <c r="V5" s="232">
        <v>1.6435932604938606</v>
      </c>
      <c r="W5" s="232">
        <v>1.4766397040540948</v>
      </c>
      <c r="X5" s="41">
        <v>1.699833057278946</v>
      </c>
      <c r="Y5" s="41">
        <v>1.9488919605145079</v>
      </c>
      <c r="Z5" s="41">
        <v>2.2717250783780845</v>
      </c>
      <c r="AA5" s="274">
        <v>1.7825541390501776</v>
      </c>
    </row>
    <row r="6" spans="1:27">
      <c r="A6" s="153" t="s">
        <v>44</v>
      </c>
      <c r="B6" s="41">
        <v>0.18659120441278043</v>
      </c>
      <c r="C6" s="41">
        <v>0.13981162218343091</v>
      </c>
      <c r="D6" s="41">
        <v>0.17617650584546274</v>
      </c>
      <c r="E6" s="41">
        <v>0.14425806979503333</v>
      </c>
      <c r="F6" s="41">
        <v>0.11112418905469325</v>
      </c>
      <c r="G6" s="41">
        <v>0.14715342590215577</v>
      </c>
      <c r="H6" s="41">
        <v>0.24569591175728689</v>
      </c>
      <c r="I6" s="41">
        <v>0.24615566143307852</v>
      </c>
      <c r="J6" s="41">
        <v>0.23881960117108428</v>
      </c>
      <c r="K6" s="41">
        <v>0.22001671615765048</v>
      </c>
      <c r="L6" s="41">
        <v>0.19821465577280542</v>
      </c>
      <c r="M6" s="41">
        <v>0.1096160389912227</v>
      </c>
      <c r="N6" s="41">
        <v>0.1367017979697161</v>
      </c>
      <c r="O6" s="41">
        <v>0.15047193282069271</v>
      </c>
      <c r="P6" s="41">
        <v>8.259317056991701E-2</v>
      </c>
      <c r="Q6" s="41">
        <v>5.9093950421330206E-2</v>
      </c>
      <c r="R6" s="41">
        <v>8.6847601624322326E-2</v>
      </c>
      <c r="S6" s="232">
        <v>0.1067078474659712</v>
      </c>
      <c r="T6" s="232">
        <v>8.7373975928958347E-2</v>
      </c>
      <c r="U6" s="232">
        <v>0.11473679782931817</v>
      </c>
      <c r="V6" s="232">
        <v>0.16888746848304059</v>
      </c>
      <c r="W6" s="232">
        <v>8.8905921804236482E-2</v>
      </c>
      <c r="X6" s="41">
        <v>8.7189535539988719E-2</v>
      </c>
      <c r="Y6" s="41" t="s">
        <v>47</v>
      </c>
      <c r="Z6" s="41" t="s">
        <v>47</v>
      </c>
      <c r="AA6" s="41">
        <v>0</v>
      </c>
    </row>
    <row r="7" spans="1:27">
      <c r="A7" s="153" t="s">
        <v>118</v>
      </c>
      <c r="B7" s="41">
        <v>0.17534685636092695</v>
      </c>
      <c r="C7" s="41">
        <v>0.16262805583898021</v>
      </c>
      <c r="D7" s="41">
        <v>0.15184733877457182</v>
      </c>
      <c r="E7" s="41">
        <v>0.15166508762419126</v>
      </c>
      <c r="F7" s="41">
        <v>0.12761047600727177</v>
      </c>
      <c r="G7" s="41">
        <v>0.15672915801216375</v>
      </c>
      <c r="H7" s="41">
        <v>0.21556341556557221</v>
      </c>
      <c r="I7" s="41">
        <v>0.29130484599593054</v>
      </c>
      <c r="J7" s="41">
        <v>0.39937543611724902</v>
      </c>
      <c r="K7" s="41">
        <v>0.5920970219977445</v>
      </c>
      <c r="L7" s="41">
        <v>0.60747574528458814</v>
      </c>
      <c r="M7" s="41">
        <v>0.17659216910437006</v>
      </c>
      <c r="N7" s="41">
        <v>0.28425001512995768</v>
      </c>
      <c r="O7" s="41">
        <v>0.32102282504107282</v>
      </c>
      <c r="P7" s="41">
        <v>0.19756195623693296</v>
      </c>
      <c r="Q7" s="41">
        <v>0.25884031705382743</v>
      </c>
      <c r="R7" s="41">
        <v>0.27352912018786507</v>
      </c>
      <c r="S7" s="232">
        <v>0.21863688772409087</v>
      </c>
      <c r="T7" s="232">
        <v>0.25151012160923564</v>
      </c>
      <c r="U7" s="232">
        <v>0.25560096685985068</v>
      </c>
      <c r="V7" s="232">
        <v>0.36118255386038539</v>
      </c>
      <c r="W7" s="41">
        <v>0.2565379891013857</v>
      </c>
      <c r="X7" s="41">
        <v>0.29905612938451132</v>
      </c>
      <c r="Y7" s="41">
        <v>0.30510415511697525</v>
      </c>
      <c r="Z7" s="41">
        <v>0.3412</v>
      </c>
      <c r="AA7" s="41">
        <v>0.28222091418364859</v>
      </c>
    </row>
    <row r="8" spans="1:27">
      <c r="A8" s="153" t="s">
        <v>45</v>
      </c>
      <c r="B8" s="41">
        <v>0.28915469440123825</v>
      </c>
      <c r="C8" s="41">
        <v>0.18597111366696911</v>
      </c>
      <c r="D8" s="41">
        <v>0.38016366431971071</v>
      </c>
      <c r="E8" s="41">
        <v>0.34503153539378817</v>
      </c>
      <c r="F8" s="41">
        <v>0.33257783285891335</v>
      </c>
      <c r="G8" s="41">
        <v>0.23860527441210697</v>
      </c>
      <c r="H8" s="41">
        <v>0.4054903916382902</v>
      </c>
      <c r="I8" s="41">
        <v>0.49357763270806482</v>
      </c>
      <c r="J8" s="41">
        <v>0.53233435814240382</v>
      </c>
      <c r="K8" s="41">
        <v>0.64123283928068964</v>
      </c>
      <c r="L8" s="41">
        <v>0.98038618871682714</v>
      </c>
      <c r="M8" s="41">
        <v>0.34906613325655389</v>
      </c>
      <c r="N8" s="41">
        <v>0.80112896710467985</v>
      </c>
      <c r="O8" s="41">
        <v>0.69976133635426019</v>
      </c>
      <c r="P8" s="41">
        <v>0.47013142178601836</v>
      </c>
      <c r="Q8" s="41">
        <v>0.49814128193417023</v>
      </c>
      <c r="R8" s="41">
        <v>0.41285265317859887</v>
      </c>
      <c r="S8" s="343">
        <v>0.34359743381973984</v>
      </c>
      <c r="T8" s="232">
        <v>0.2756564552983124</v>
      </c>
      <c r="U8" s="232">
        <v>0.4308826908651564</v>
      </c>
      <c r="V8" s="232">
        <v>0.46266381084826835</v>
      </c>
      <c r="W8" s="232">
        <v>0.47827645122215579</v>
      </c>
      <c r="X8" s="41">
        <v>0.63383914682541798</v>
      </c>
      <c r="Y8" s="41">
        <v>0.68231978185081632</v>
      </c>
      <c r="Z8" s="41" t="s">
        <v>47</v>
      </c>
      <c r="AA8" s="41">
        <v>0.41928249630022146</v>
      </c>
    </row>
    <row r="9" spans="1:27">
      <c r="A9" s="153" t="s">
        <v>64</v>
      </c>
      <c r="B9" s="41" t="s">
        <v>47</v>
      </c>
      <c r="C9" s="41" t="s">
        <v>47</v>
      </c>
      <c r="D9" s="41" t="s">
        <v>47</v>
      </c>
      <c r="E9" s="41" t="s">
        <v>47</v>
      </c>
      <c r="F9" s="41" t="s">
        <v>47</v>
      </c>
      <c r="G9" s="41">
        <v>0.31592267842163502</v>
      </c>
      <c r="H9" s="41">
        <v>0.30959143810431394</v>
      </c>
      <c r="I9" s="41">
        <v>0.2296599793146768</v>
      </c>
      <c r="J9" s="41">
        <v>0.17547412533290524</v>
      </c>
      <c r="K9" s="41">
        <v>0.415906995873917</v>
      </c>
      <c r="L9" s="41">
        <v>1.2596374776854353</v>
      </c>
      <c r="M9" s="41">
        <v>0.38860165192946994</v>
      </c>
      <c r="N9" s="41">
        <v>0.7021334950747623</v>
      </c>
      <c r="O9" s="41">
        <v>0.66754476812589314</v>
      </c>
      <c r="P9" s="41">
        <v>0.45541794575708633</v>
      </c>
      <c r="Q9" s="41">
        <v>0.43297478341483758</v>
      </c>
      <c r="R9" s="41">
        <v>0.41029874661569654</v>
      </c>
      <c r="S9" s="232">
        <v>0.57058411911336537</v>
      </c>
      <c r="T9" s="232">
        <v>0.73676144964947221</v>
      </c>
      <c r="U9" s="232">
        <v>0.65206105595528485</v>
      </c>
      <c r="V9" s="232">
        <v>0.71023578110537222</v>
      </c>
      <c r="W9" s="232">
        <v>0.45693723716128298</v>
      </c>
      <c r="X9" s="41">
        <v>0.59380388547201646</v>
      </c>
      <c r="Y9" s="41">
        <v>0.82182764696589361</v>
      </c>
      <c r="Z9" s="41">
        <v>0.82337556985218729</v>
      </c>
      <c r="AA9" s="274">
        <v>0.61310684503856372</v>
      </c>
    </row>
    <row r="10" spans="1:27">
      <c r="A10" s="153" t="s">
        <v>65</v>
      </c>
      <c r="B10" s="41">
        <v>0.11143938908011704</v>
      </c>
      <c r="C10" s="41">
        <v>0.19144403111261415</v>
      </c>
      <c r="D10" s="41">
        <v>0.37860875631066809</v>
      </c>
      <c r="E10" s="41">
        <v>0.14938823948919669</v>
      </c>
      <c r="F10" s="41">
        <v>0.1317876002935302</v>
      </c>
      <c r="G10" s="41">
        <v>0.141287453017437</v>
      </c>
      <c r="H10" s="41">
        <v>0.21399010133805391</v>
      </c>
      <c r="I10" s="41">
        <v>0.26202492580734105</v>
      </c>
      <c r="J10" s="41">
        <v>0.26198259456943057</v>
      </c>
      <c r="K10" s="41">
        <v>0.35046381585520159</v>
      </c>
      <c r="L10" s="41">
        <v>0.45027261515187078</v>
      </c>
      <c r="M10" s="41">
        <v>0.17680568102624145</v>
      </c>
      <c r="N10" s="41">
        <v>0.37216580953147754</v>
      </c>
      <c r="O10" s="41">
        <v>0.4771734350829388</v>
      </c>
      <c r="P10" s="41">
        <v>0.43705048088156928</v>
      </c>
      <c r="Q10" s="41">
        <v>0.46596477616412585</v>
      </c>
      <c r="R10" s="41">
        <v>0.37819813516189998</v>
      </c>
      <c r="S10" s="104">
        <v>0.4737406135229813</v>
      </c>
      <c r="T10" s="232">
        <v>0.41042654921014571</v>
      </c>
      <c r="U10" s="41">
        <v>0.46544170120781897</v>
      </c>
      <c r="V10" s="41">
        <v>0.51274527797533109</v>
      </c>
      <c r="W10" s="41">
        <v>0.46682725995089241</v>
      </c>
      <c r="X10" s="41">
        <v>0.46723080219633051</v>
      </c>
      <c r="Y10" s="41" t="s">
        <v>47</v>
      </c>
      <c r="Z10" s="41">
        <v>0.48785726270101099</v>
      </c>
      <c r="AA10" s="41">
        <v>0.5111584352453683</v>
      </c>
    </row>
    <row r="11" spans="1:27">
      <c r="A11" s="153" t="s">
        <v>66</v>
      </c>
      <c r="B11" s="41">
        <v>0.34210272486134558</v>
      </c>
      <c r="C11" s="41">
        <v>0.483483595773263</v>
      </c>
      <c r="D11" s="41">
        <v>0.4850081737505838</v>
      </c>
      <c r="E11" s="41">
        <v>0.30192788076541527</v>
      </c>
      <c r="F11" s="41">
        <v>0.26109953295460114</v>
      </c>
      <c r="G11" s="41">
        <v>0.21584975245114962</v>
      </c>
      <c r="H11" s="41">
        <v>0.26643772519013553</v>
      </c>
      <c r="I11" s="41">
        <v>0.30106763664898117</v>
      </c>
      <c r="J11" s="41">
        <v>0.37066726016827961</v>
      </c>
      <c r="K11" s="41">
        <v>0.53480733921811119</v>
      </c>
      <c r="L11" s="41">
        <v>0.65939699827953224</v>
      </c>
      <c r="M11" s="41">
        <v>0.28745075808717435</v>
      </c>
      <c r="N11" s="41">
        <v>0.49025403990189176</v>
      </c>
      <c r="O11" s="41">
        <v>0.75500914517514617</v>
      </c>
      <c r="P11" s="41">
        <v>0.70475850885678237</v>
      </c>
      <c r="Q11" s="41">
        <v>0.87552167020452809</v>
      </c>
      <c r="R11" s="41">
        <v>0.76547362694700638</v>
      </c>
      <c r="S11" s="104">
        <v>0.8801840449562901</v>
      </c>
      <c r="T11" s="232">
        <v>0.77932145256349894</v>
      </c>
      <c r="U11" s="232">
        <v>0.75286270479656459</v>
      </c>
      <c r="V11" s="232">
        <v>0.88407372805258433</v>
      </c>
      <c r="W11" s="232">
        <v>0.74430334648524688</v>
      </c>
      <c r="X11" s="41">
        <v>0.73058703953845705</v>
      </c>
      <c r="Y11" s="41">
        <v>0.75462957379062701</v>
      </c>
      <c r="Z11" s="41">
        <v>0.72513861366015264</v>
      </c>
      <c r="AA11" s="274">
        <v>0.59398476828776425</v>
      </c>
    </row>
    <row r="12" spans="1:27">
      <c r="A12" s="153" t="s">
        <v>67</v>
      </c>
      <c r="B12" s="41" t="s">
        <v>47</v>
      </c>
      <c r="C12" s="41" t="s">
        <v>47</v>
      </c>
      <c r="D12" s="41" t="s">
        <v>47</v>
      </c>
      <c r="E12" s="41" t="s">
        <v>47</v>
      </c>
      <c r="F12" s="41" t="s">
        <v>47</v>
      </c>
      <c r="G12" s="41">
        <v>0.24894644844617092</v>
      </c>
      <c r="H12" s="41">
        <v>0.45064166922365834</v>
      </c>
      <c r="I12" s="41">
        <v>0.53537553234327506</v>
      </c>
      <c r="J12" s="41">
        <v>0.66298466248519394</v>
      </c>
      <c r="K12" s="41">
        <v>0.86277847550211162</v>
      </c>
      <c r="L12" s="41">
        <v>1.468556153565054</v>
      </c>
      <c r="M12" s="41">
        <v>0.52872060250583985</v>
      </c>
      <c r="N12" s="41">
        <v>0.95689618328691128</v>
      </c>
      <c r="O12" s="41">
        <v>0.95514647133851538</v>
      </c>
      <c r="P12" s="41">
        <v>0.55247074784390138</v>
      </c>
      <c r="Q12" s="41">
        <v>0.69123983447124893</v>
      </c>
      <c r="R12" s="41">
        <v>0.61335764581856944</v>
      </c>
      <c r="S12" s="343">
        <v>0.7641994280475517</v>
      </c>
      <c r="T12" s="232">
        <v>0.72077645732802242</v>
      </c>
      <c r="U12" s="232">
        <v>0.68055333065352785</v>
      </c>
      <c r="V12" s="232">
        <v>0.88685101770781083</v>
      </c>
      <c r="W12" s="232">
        <v>0.76129275646474481</v>
      </c>
      <c r="X12" s="41">
        <v>0.76378686890197711</v>
      </c>
      <c r="Y12" s="41">
        <v>0.95680818132268941</v>
      </c>
      <c r="Z12" s="41">
        <v>1.1164586386953488</v>
      </c>
      <c r="AA12" s="274">
        <v>0.99670824773119493</v>
      </c>
    </row>
    <row r="13" spans="1:27">
      <c r="A13" s="153" t="s">
        <v>68</v>
      </c>
      <c r="B13" s="41">
        <v>0.59574771035198437</v>
      </c>
      <c r="C13" s="41">
        <v>0.7383825616462657</v>
      </c>
      <c r="D13" s="41">
        <v>0.6946156410023332</v>
      </c>
      <c r="E13" s="41">
        <v>0.81771291044179917</v>
      </c>
      <c r="F13" s="41">
        <v>0.68878968889214143</v>
      </c>
      <c r="G13" s="41">
        <v>0.46631267748084182</v>
      </c>
      <c r="H13" s="41">
        <v>0.51718444945219988</v>
      </c>
      <c r="I13" s="41">
        <v>0.58639108832763553</v>
      </c>
      <c r="J13" s="41">
        <v>0.53829209161826819</v>
      </c>
      <c r="K13" s="41">
        <v>0.70296907476039239</v>
      </c>
      <c r="L13" s="41">
        <v>0.53239878931946727</v>
      </c>
      <c r="M13" s="41">
        <v>0.17938016846687493</v>
      </c>
      <c r="N13" s="41">
        <v>0.25875315702639834</v>
      </c>
      <c r="O13" s="41">
        <v>0.27104660190460794</v>
      </c>
      <c r="P13" s="41">
        <v>0.45561535693502447</v>
      </c>
      <c r="Q13" s="41">
        <v>0.48399832502767942</v>
      </c>
      <c r="R13" s="41">
        <v>0.71400917280348275</v>
      </c>
      <c r="S13" s="343">
        <v>0.55415961159550997</v>
      </c>
      <c r="T13" s="232">
        <v>0.43833093246566707</v>
      </c>
      <c r="U13" s="232">
        <v>0.40435847065681191</v>
      </c>
      <c r="V13" s="232">
        <v>0.43417656084771211</v>
      </c>
      <c r="W13" s="41">
        <v>0.28486552885484973</v>
      </c>
      <c r="X13" s="41" t="s">
        <v>47</v>
      </c>
      <c r="Y13" s="41" t="s">
        <v>47</v>
      </c>
      <c r="Z13" s="41" t="s">
        <v>47</v>
      </c>
      <c r="AA13" s="359">
        <v>0</v>
      </c>
    </row>
    <row r="14" spans="1:27">
      <c r="A14" s="153" t="s">
        <v>69</v>
      </c>
      <c r="B14" s="41">
        <v>0.49382839513101923</v>
      </c>
      <c r="C14" s="41">
        <v>0.64817202558013243</v>
      </c>
      <c r="D14" s="41">
        <v>0.6787278605212842</v>
      </c>
      <c r="E14" s="41">
        <v>0.84229588325303861</v>
      </c>
      <c r="F14" s="41">
        <v>0.745743628751529</v>
      </c>
      <c r="G14" s="41">
        <v>0.65168466333736208</v>
      </c>
      <c r="H14" s="41">
        <v>0.80047633906733684</v>
      </c>
      <c r="I14" s="41">
        <v>0.8803100245829486</v>
      </c>
      <c r="J14" s="41">
        <v>0.83155634372280329</v>
      </c>
      <c r="K14" s="41">
        <v>1.0495446091831513</v>
      </c>
      <c r="L14" s="41">
        <v>1.2082225330073977</v>
      </c>
      <c r="M14" s="41">
        <v>0.58121040031870708</v>
      </c>
      <c r="N14" s="41">
        <v>0.87070799256638065</v>
      </c>
      <c r="O14" s="41">
        <v>0.82319235273489921</v>
      </c>
      <c r="P14" s="41">
        <v>0.69640146597661523</v>
      </c>
      <c r="Q14" s="41">
        <v>0.75067985247993818</v>
      </c>
      <c r="R14" s="41">
        <v>0.82393177400853168</v>
      </c>
      <c r="S14" s="343">
        <v>0.72392168808898882</v>
      </c>
      <c r="T14" s="232">
        <v>0.65834110619380359</v>
      </c>
      <c r="U14" s="232">
        <v>0.5770159837526434</v>
      </c>
      <c r="V14" s="232">
        <v>0.67742842820455673</v>
      </c>
      <c r="W14" s="232">
        <v>0.50863893595673804</v>
      </c>
      <c r="X14" s="41">
        <v>0.57226959517657194</v>
      </c>
      <c r="Y14" s="41">
        <v>0.59289259554581597</v>
      </c>
      <c r="Z14" s="41">
        <v>0.54384839267884988</v>
      </c>
      <c r="AA14" s="274">
        <v>0.47880045498792384</v>
      </c>
    </row>
    <row r="15" spans="1:27">
      <c r="A15" s="153" t="s">
        <v>70</v>
      </c>
      <c r="B15" s="41">
        <v>0.38675049692536623</v>
      </c>
      <c r="C15" s="41">
        <v>0.33824883600620798</v>
      </c>
      <c r="D15" s="41">
        <v>0.54077428369386482</v>
      </c>
      <c r="E15" s="41">
        <v>0.49235516638533883</v>
      </c>
      <c r="F15" s="41">
        <v>0.44429886862462964</v>
      </c>
      <c r="G15" s="41">
        <v>0.33583618462648479</v>
      </c>
      <c r="H15" s="41">
        <v>0.54115273708321165</v>
      </c>
      <c r="I15" s="41">
        <v>0.66424913150741816</v>
      </c>
      <c r="J15" s="41">
        <v>0.85922520135470626</v>
      </c>
      <c r="K15" s="41">
        <v>1.0491365052698498</v>
      </c>
      <c r="L15" s="41">
        <v>1.3126581277612135</v>
      </c>
      <c r="M15" s="41">
        <v>0.62311008015235414</v>
      </c>
      <c r="N15" s="41">
        <v>0.90956971306711387</v>
      </c>
      <c r="O15" s="41">
        <v>0.97270942463675214</v>
      </c>
      <c r="P15" s="41">
        <v>0.60126524791313107</v>
      </c>
      <c r="Q15" s="41">
        <v>0.62936422166254224</v>
      </c>
      <c r="R15" s="41">
        <v>0.69458905432188334</v>
      </c>
      <c r="S15" s="343">
        <v>0.64675466496675671</v>
      </c>
      <c r="T15" s="232">
        <v>0.81267908263796851</v>
      </c>
      <c r="U15" s="232">
        <v>0.67481433783727485</v>
      </c>
      <c r="V15" s="232">
        <v>0.65514523397870805</v>
      </c>
      <c r="W15" s="41">
        <v>0.50604228302416476</v>
      </c>
      <c r="X15" s="41">
        <v>0.59650696721826424</v>
      </c>
      <c r="Y15" s="41">
        <v>0.64372703579701351</v>
      </c>
      <c r="Z15" s="41">
        <v>0.75192119454059558</v>
      </c>
      <c r="AA15" s="274">
        <v>0.6466540776472508</v>
      </c>
    </row>
    <row r="16" spans="1:27">
      <c r="A16" s="153" t="s">
        <v>59</v>
      </c>
      <c r="B16" s="41">
        <v>0.48929444282824947</v>
      </c>
      <c r="C16" s="41">
        <v>0.60497030385541506</v>
      </c>
      <c r="D16" s="41">
        <v>0.962751529827236</v>
      </c>
      <c r="E16" s="41">
        <v>0.63546571413217112</v>
      </c>
      <c r="F16" s="41">
        <v>0.51764069006869473</v>
      </c>
      <c r="G16" s="41">
        <v>0.49471092696878488</v>
      </c>
      <c r="H16" s="41">
        <v>0.6534035021599619</v>
      </c>
      <c r="I16" s="41">
        <v>0.72707465086942935</v>
      </c>
      <c r="J16" s="41">
        <v>0.94648312369099952</v>
      </c>
      <c r="K16" s="41">
        <v>1.0270785757246967</v>
      </c>
      <c r="L16" s="41">
        <v>0.97201301339923529</v>
      </c>
      <c r="M16" s="41">
        <v>0.62838887539465216</v>
      </c>
      <c r="N16" s="41">
        <v>0.64196105021803596</v>
      </c>
      <c r="O16" s="41">
        <v>0.66465121446667097</v>
      </c>
      <c r="P16" s="41">
        <v>0.53350061526752057</v>
      </c>
      <c r="Q16" s="41">
        <v>0.55462845012968642</v>
      </c>
      <c r="R16" s="41">
        <v>0.87161996372566919</v>
      </c>
      <c r="S16" s="343">
        <v>0.89401650775744934</v>
      </c>
      <c r="T16" s="232">
        <v>1.1012362442390984</v>
      </c>
      <c r="U16" s="232">
        <v>1.0115633323674387</v>
      </c>
      <c r="V16" s="232">
        <v>1.2620220893193201</v>
      </c>
      <c r="W16" s="232">
        <v>1.0516030723375944</v>
      </c>
      <c r="X16" s="41">
        <v>1.2084108384449297</v>
      </c>
      <c r="Y16" s="41">
        <v>1.3329515061978829</v>
      </c>
      <c r="Z16" s="274">
        <v>1.3254494936831407</v>
      </c>
      <c r="AA16" s="274">
        <v>1.2743801464951223</v>
      </c>
    </row>
    <row r="17" spans="1:27">
      <c r="A17" s="153" t="s">
        <v>71</v>
      </c>
      <c r="B17" s="41">
        <v>0.86949383137128322</v>
      </c>
      <c r="C17" s="41">
        <v>0.86003333180338348</v>
      </c>
      <c r="D17" s="41">
        <v>1.1632661032963501</v>
      </c>
      <c r="E17" s="41">
        <v>1.0289717994550323</v>
      </c>
      <c r="F17" s="41">
        <v>0.82749564257180297</v>
      </c>
      <c r="G17" s="41">
        <v>0.75014699162331955</v>
      </c>
      <c r="H17" s="41">
        <v>0.99227191507668389</v>
      </c>
      <c r="I17" s="41">
        <v>1.1471491682088812</v>
      </c>
      <c r="J17" s="41">
        <v>1.2630406836262262</v>
      </c>
      <c r="K17" s="41">
        <v>1.2890441141560973</v>
      </c>
      <c r="L17" s="41">
        <v>1.4885670271929967</v>
      </c>
      <c r="M17" s="41">
        <v>0.6655112942736775</v>
      </c>
      <c r="N17" s="41">
        <v>1.1682113748438987</v>
      </c>
      <c r="O17" s="41">
        <v>1.341972631797792</v>
      </c>
      <c r="P17" s="41">
        <v>1.0662427482908192</v>
      </c>
      <c r="Q17" s="41">
        <v>1.1260563752425996</v>
      </c>
      <c r="R17" s="41">
        <v>1.1447132529936233</v>
      </c>
      <c r="S17" s="343">
        <v>1.1594604112250968</v>
      </c>
      <c r="T17" s="232">
        <v>1.0227564471476729</v>
      </c>
      <c r="U17" s="232">
        <v>1.3360858279585677</v>
      </c>
      <c r="V17" s="232">
        <v>1.4352202225381352</v>
      </c>
      <c r="W17" s="232">
        <v>1.1254953848888851</v>
      </c>
      <c r="X17" s="41">
        <v>1.3829381492122628</v>
      </c>
      <c r="Y17" s="41">
        <v>1.5852318218476342</v>
      </c>
      <c r="Z17" s="41">
        <v>1.6396421872629676</v>
      </c>
      <c r="AA17" s="274">
        <v>1.247400279591629</v>
      </c>
    </row>
    <row r="18" spans="1:27">
      <c r="A18" s="153" t="s">
        <v>72</v>
      </c>
      <c r="B18" s="41" t="s">
        <v>47</v>
      </c>
      <c r="C18" s="41" t="s">
        <v>47</v>
      </c>
      <c r="D18" s="41" t="s">
        <v>47</v>
      </c>
      <c r="E18" s="41" t="s">
        <v>47</v>
      </c>
      <c r="F18" s="41" t="s">
        <v>47</v>
      </c>
      <c r="G18" s="41" t="s">
        <v>47</v>
      </c>
      <c r="H18" s="41">
        <v>0.15163293737304989</v>
      </c>
      <c r="I18" s="41">
        <v>0.21681245854219147</v>
      </c>
      <c r="J18" s="41">
        <v>0.34684619702785874</v>
      </c>
      <c r="K18" s="41">
        <v>0.34738413375062127</v>
      </c>
      <c r="L18" s="41">
        <v>0.49437983298141203</v>
      </c>
      <c r="M18" s="41">
        <v>0.36171033023315674</v>
      </c>
      <c r="N18" s="41">
        <v>0.60446700831508715</v>
      </c>
      <c r="O18" s="41">
        <v>0.72775730856244869</v>
      </c>
      <c r="P18" s="41">
        <v>0.60094318020020532</v>
      </c>
      <c r="Q18" s="41">
        <v>0.70705939472349022</v>
      </c>
      <c r="R18" s="41">
        <v>0.53048005433196277</v>
      </c>
      <c r="S18" s="232">
        <v>0.38491681047745513</v>
      </c>
      <c r="T18" s="232">
        <v>0.29287154215964217</v>
      </c>
      <c r="U18" s="232">
        <v>0.36575008570283318</v>
      </c>
      <c r="V18" s="232">
        <v>0.38948792679446853</v>
      </c>
      <c r="W18" s="41">
        <v>0.31080791602641233</v>
      </c>
      <c r="X18" s="41">
        <v>0.40872297286839704</v>
      </c>
      <c r="Y18" s="41">
        <v>0.39315570511990827</v>
      </c>
      <c r="Z18" s="41">
        <v>0.28810276579225375</v>
      </c>
      <c r="AA18" s="41">
        <v>0.1995004359630117</v>
      </c>
    </row>
    <row r="19" spans="1:27">
      <c r="A19" s="153" t="s">
        <v>174</v>
      </c>
      <c r="B19" s="41">
        <v>7.5117182946011732E-2</v>
      </c>
      <c r="C19" s="41">
        <v>0.30620109447897348</v>
      </c>
      <c r="D19" s="41">
        <v>0.6156361336459838</v>
      </c>
      <c r="E19" s="41">
        <v>0.25735572427981407</v>
      </c>
      <c r="F19" s="41">
        <v>0.35503902377574886</v>
      </c>
      <c r="G19" s="41">
        <v>0.3443351797240462</v>
      </c>
      <c r="H19" s="41">
        <v>0.42443405114018007</v>
      </c>
      <c r="I19" s="41">
        <v>0.50289309453750763</v>
      </c>
      <c r="J19" s="41">
        <v>0.76816579081381564</v>
      </c>
      <c r="K19" s="41">
        <v>0.7927003163564853</v>
      </c>
      <c r="L19" s="41">
        <v>0.95747534467979867</v>
      </c>
      <c r="M19" s="41">
        <v>0.44873431137815878</v>
      </c>
      <c r="N19" s="41">
        <v>0.88435135137998955</v>
      </c>
      <c r="O19" s="41">
        <v>0.95482862409581248</v>
      </c>
      <c r="P19" s="41">
        <v>0.79473816816244214</v>
      </c>
      <c r="Q19" s="41">
        <v>0.92283022099542578</v>
      </c>
      <c r="R19" s="41">
        <v>0.90071415683670242</v>
      </c>
      <c r="S19" s="343">
        <v>0.81695416007216615</v>
      </c>
      <c r="T19" s="232">
        <v>0.83981378599402201</v>
      </c>
      <c r="U19" s="232">
        <v>0.85514095292128256</v>
      </c>
      <c r="V19" s="232">
        <v>1.0916125820510956</v>
      </c>
      <c r="W19" s="41">
        <v>0.8193686266021839</v>
      </c>
      <c r="X19" s="41">
        <v>0.89912760086301324</v>
      </c>
      <c r="Y19" s="41">
        <v>1.3283557901136451</v>
      </c>
      <c r="Z19" s="41">
        <v>1.2335856893131334</v>
      </c>
      <c r="AA19" s="274">
        <v>0.94827640529648427</v>
      </c>
    </row>
    <row r="20" spans="1:27">
      <c r="A20" s="153" t="s">
        <v>73</v>
      </c>
      <c r="B20" s="41">
        <v>1.8314145010754699</v>
      </c>
      <c r="C20" s="41">
        <v>1.9610536655981801</v>
      </c>
      <c r="D20" s="41">
        <v>1.6973032964957022</v>
      </c>
      <c r="E20" s="41">
        <v>1.5950670542999157</v>
      </c>
      <c r="F20" s="41">
        <v>1.1170353670565027</v>
      </c>
      <c r="G20" s="41">
        <v>1.0353631600033737</v>
      </c>
      <c r="H20" s="41">
        <v>1.2606195928816042</v>
      </c>
      <c r="I20" s="41">
        <v>1.4436861301989801</v>
      </c>
      <c r="J20" s="41">
        <v>1.3709380890084024</v>
      </c>
      <c r="K20" s="41">
        <v>1.8730232079437645</v>
      </c>
      <c r="L20" s="41">
        <v>3.2593568800695061</v>
      </c>
      <c r="M20" s="41">
        <v>1.1880212512851713</v>
      </c>
      <c r="N20" s="41">
        <v>2.0390580420823787</v>
      </c>
      <c r="O20" s="41">
        <v>1.8970608839011029</v>
      </c>
      <c r="P20" s="41">
        <v>1.1257539641625038</v>
      </c>
      <c r="Q20" s="41">
        <v>1.2402951522346355</v>
      </c>
      <c r="R20" s="41">
        <v>1.2733709531346142</v>
      </c>
      <c r="S20" s="232">
        <v>0.95406228277941207</v>
      </c>
      <c r="T20" s="232">
        <v>0.81578878247795028</v>
      </c>
      <c r="U20" s="232">
        <v>1.0126852636873016</v>
      </c>
      <c r="V20" s="232">
        <v>1.0698277702107155</v>
      </c>
      <c r="W20" s="41">
        <v>0.69741003862859408</v>
      </c>
      <c r="X20" s="41">
        <v>0.63008147799951575</v>
      </c>
      <c r="Y20" s="41">
        <v>0.70357273446666857</v>
      </c>
      <c r="Z20" s="274">
        <v>0.70525862068965517</v>
      </c>
      <c r="AA20" s="274">
        <v>0.61952990724736468</v>
      </c>
    </row>
    <row r="21" spans="1:27">
      <c r="A21" s="153" t="s">
        <v>51</v>
      </c>
      <c r="B21" s="41" t="s">
        <v>47</v>
      </c>
      <c r="C21" s="41" t="s">
        <v>47</v>
      </c>
      <c r="D21" s="41" t="s">
        <v>47</v>
      </c>
      <c r="E21" s="41">
        <v>0.25220254987504764</v>
      </c>
      <c r="F21" s="41">
        <v>0.19287443451503172</v>
      </c>
      <c r="G21" s="41">
        <v>0.19211762330422774</v>
      </c>
      <c r="H21" s="41">
        <v>0.22119246782563373</v>
      </c>
      <c r="I21" s="41">
        <v>0.27221961094563168</v>
      </c>
      <c r="J21" s="41">
        <v>0.28832909521511879</v>
      </c>
      <c r="K21" s="41">
        <v>0.36282727535707354</v>
      </c>
      <c r="L21" s="41">
        <v>0.33004888293760398</v>
      </c>
      <c r="M21" s="41">
        <v>0.11676918305354975</v>
      </c>
      <c r="N21" s="41">
        <v>0.22970806176200673</v>
      </c>
      <c r="O21" s="41">
        <v>0.2100442614750184</v>
      </c>
      <c r="P21" s="41">
        <v>0.13242781943331336</v>
      </c>
      <c r="Q21" s="41">
        <v>0.16158926110197391</v>
      </c>
      <c r="R21" s="41">
        <v>0.14620126846475498</v>
      </c>
      <c r="S21" s="232">
        <v>0.10310292342025719</v>
      </c>
      <c r="T21" s="232">
        <v>0.14141188656627196</v>
      </c>
      <c r="U21" s="232">
        <v>0.14067514445377632</v>
      </c>
      <c r="V21" s="232">
        <v>0.22071504564375707</v>
      </c>
      <c r="W21" s="232">
        <v>0.18043373914561242</v>
      </c>
      <c r="X21" s="41">
        <v>0.20112281903410656</v>
      </c>
      <c r="Y21" s="41">
        <v>0.17952114140480593</v>
      </c>
      <c r="Z21" s="41">
        <v>0.17104698851969638</v>
      </c>
      <c r="AA21" s="274">
        <v>0.13146644209887842</v>
      </c>
    </row>
    <row r="22" spans="1:27">
      <c r="A22" s="153" t="s">
        <v>52</v>
      </c>
      <c r="B22" s="41">
        <v>0.86617179511016085</v>
      </c>
      <c r="C22" s="41">
        <v>1.2329127315889974</v>
      </c>
      <c r="D22" s="41">
        <v>1.6230049998259919</v>
      </c>
      <c r="E22" s="41">
        <v>1.1077475060940392</v>
      </c>
      <c r="F22" s="41">
        <v>1.1773970769145834</v>
      </c>
      <c r="G22" s="41">
        <v>1.1189019022659761</v>
      </c>
      <c r="H22" s="41">
        <v>1.3411401352788346</v>
      </c>
      <c r="I22" s="41">
        <v>1.3367566901709893</v>
      </c>
      <c r="J22" s="41">
        <v>1.2006887136171012</v>
      </c>
      <c r="K22" s="41">
        <v>1.3824196566326146</v>
      </c>
      <c r="L22" s="41">
        <v>1.6045254747787419</v>
      </c>
      <c r="M22" s="41">
        <v>0.78211556020436168</v>
      </c>
      <c r="N22" s="41">
        <v>1.365182559323874</v>
      </c>
      <c r="O22" s="41">
        <v>1.5801404891877158</v>
      </c>
      <c r="P22" s="41">
        <v>1.3092149926662198</v>
      </c>
      <c r="Q22" s="41">
        <v>1.4630697487614122</v>
      </c>
      <c r="R22" s="41">
        <v>1.5261809216753091</v>
      </c>
      <c r="S22" s="343">
        <v>1.3387203449268144</v>
      </c>
      <c r="T22" s="232">
        <v>1.2708488478947089</v>
      </c>
      <c r="U22" s="232">
        <v>1.2054560947426665</v>
      </c>
      <c r="V22" s="232">
        <v>1.4282658561611612</v>
      </c>
      <c r="W22" s="232">
        <v>1.1095742344804258</v>
      </c>
      <c r="X22" s="41">
        <v>1.1055653625627762</v>
      </c>
      <c r="Y22" s="41">
        <v>1.29428922556926</v>
      </c>
      <c r="Z22" s="41">
        <v>1.1114173422686275</v>
      </c>
      <c r="AA22" s="274">
        <v>0.878238119702621</v>
      </c>
    </row>
    <row r="23" spans="1:27">
      <c r="A23" s="153" t="s">
        <v>74</v>
      </c>
      <c r="B23" s="41">
        <v>0.32844970117410283</v>
      </c>
      <c r="C23" s="41">
        <v>0.17424874934000859</v>
      </c>
      <c r="D23" s="41">
        <v>0.25664342538214829</v>
      </c>
      <c r="E23" s="41">
        <v>0.17686439923775513</v>
      </c>
      <c r="F23" s="41">
        <v>0.16685555934545701</v>
      </c>
      <c r="G23" s="41">
        <v>0.13461962632798308</v>
      </c>
      <c r="H23" s="41">
        <v>0.16800641935300795</v>
      </c>
      <c r="I23" s="41">
        <v>0.21980414762879677</v>
      </c>
      <c r="J23" s="41">
        <v>0.27251763220122521</v>
      </c>
      <c r="K23" s="41">
        <v>0.35713676216470919</v>
      </c>
      <c r="L23" s="41">
        <v>0.37781492346428075</v>
      </c>
      <c r="M23" s="41">
        <v>0.21086275977711155</v>
      </c>
      <c r="N23" s="41">
        <v>0.39114116891451223</v>
      </c>
      <c r="O23" s="41">
        <v>0.42951861889145504</v>
      </c>
      <c r="P23" s="41">
        <v>0.3462044276307007</v>
      </c>
      <c r="Q23" s="41">
        <v>0.43714869645569876</v>
      </c>
      <c r="R23" s="41">
        <v>0.41274127143290013</v>
      </c>
      <c r="S23" s="343">
        <v>0.36510672562325563</v>
      </c>
      <c r="T23" s="232">
        <v>0.3432575967328988</v>
      </c>
      <c r="U23" s="232">
        <v>0.30926611679686938</v>
      </c>
      <c r="V23" s="232">
        <v>0.35983836563949634</v>
      </c>
      <c r="W23" s="41">
        <v>0.31501017454275465</v>
      </c>
      <c r="X23" s="41">
        <v>0.32583767789872714</v>
      </c>
      <c r="Y23" s="41">
        <v>0.36759309255581507</v>
      </c>
      <c r="Z23" s="41">
        <v>0.35503346001672809</v>
      </c>
      <c r="AA23" s="274">
        <v>0.31896097177109972</v>
      </c>
    </row>
    <row r="24" spans="1:27">
      <c r="A24" s="153" t="s">
        <v>75</v>
      </c>
      <c r="B24" s="41" t="s">
        <v>47</v>
      </c>
      <c r="C24" s="41" t="s">
        <v>47</v>
      </c>
      <c r="D24" s="41" t="s">
        <v>47</v>
      </c>
      <c r="E24" s="41" t="s">
        <v>47</v>
      </c>
      <c r="F24" s="41" t="s">
        <v>47</v>
      </c>
      <c r="G24" s="41" t="s">
        <v>47</v>
      </c>
      <c r="H24" s="41" t="s">
        <v>47</v>
      </c>
      <c r="I24" s="41">
        <v>0.46506725142681427</v>
      </c>
      <c r="J24" s="41">
        <v>0.84469783473099291</v>
      </c>
      <c r="K24" s="41">
        <v>0.82811997900814038</v>
      </c>
      <c r="L24" s="41">
        <v>1.016189037905791</v>
      </c>
      <c r="M24" s="41">
        <v>0.49911439181244954</v>
      </c>
      <c r="N24" s="41">
        <v>0.45990911626394237</v>
      </c>
      <c r="O24" s="41">
        <v>0.36638277014137655</v>
      </c>
      <c r="P24" s="41">
        <v>0.1965164383758915</v>
      </c>
      <c r="Q24" s="41">
        <v>0.21229751266109323</v>
      </c>
      <c r="R24" s="41">
        <v>0.21398663622049394</v>
      </c>
      <c r="S24" s="343">
        <v>0.22935608419205475</v>
      </c>
      <c r="T24" s="41">
        <v>0.16620302718358473</v>
      </c>
      <c r="U24" s="41">
        <v>9.6601378661698309E-2</v>
      </c>
      <c r="V24" s="41">
        <v>0.19678894469442265</v>
      </c>
      <c r="W24" s="41">
        <v>0.16785232260333463</v>
      </c>
      <c r="X24" s="41">
        <v>0.14619544544958407</v>
      </c>
      <c r="Y24" s="41">
        <v>0.11359496515330075</v>
      </c>
      <c r="Z24" s="41">
        <v>0.12097034043461639</v>
      </c>
      <c r="AA24" s="274">
        <v>8.2825531769751909E-2</v>
      </c>
    </row>
    <row r="25" spans="1:27">
      <c r="A25" s="153" t="s">
        <v>77</v>
      </c>
      <c r="B25" s="41">
        <v>0.27208272565936287</v>
      </c>
      <c r="C25" s="41">
        <v>0.18074175824175825</v>
      </c>
      <c r="D25" s="41">
        <v>0.24819680206900796</v>
      </c>
      <c r="E25" s="41">
        <v>0.1933946919506486</v>
      </c>
      <c r="F25" s="41">
        <v>0.19184015093494527</v>
      </c>
      <c r="G25" s="41">
        <v>0.21205786301979357</v>
      </c>
      <c r="H25" s="41">
        <v>0.24130092894823604</v>
      </c>
      <c r="I25" s="41">
        <v>0.27182623999206296</v>
      </c>
      <c r="J25" s="41">
        <v>0.32519295010828786</v>
      </c>
      <c r="K25" s="41">
        <v>0.45760370909352982</v>
      </c>
      <c r="L25" s="41">
        <v>0.67901463615560798</v>
      </c>
      <c r="M25" s="41">
        <v>0.31109249358042684</v>
      </c>
      <c r="N25" s="41">
        <v>0.58984910404714685</v>
      </c>
      <c r="O25" s="41">
        <v>0.69392859153567754</v>
      </c>
      <c r="P25" s="41">
        <v>0.47886743270743876</v>
      </c>
      <c r="Q25" s="41">
        <v>0.53201802798219644</v>
      </c>
      <c r="R25" s="41">
        <v>0.40069829895546166</v>
      </c>
      <c r="S25" s="41">
        <v>0.38970211526496434</v>
      </c>
      <c r="T25" s="232">
        <v>0.29561408024778585</v>
      </c>
      <c r="U25" s="232">
        <v>0.41106799061542448</v>
      </c>
      <c r="V25" s="232">
        <v>0.4635032159142114</v>
      </c>
      <c r="W25" s="232">
        <v>0.41478610657490955</v>
      </c>
      <c r="X25" s="41">
        <v>0.4285906075146812</v>
      </c>
      <c r="Y25" s="41">
        <v>0.42435734019382848</v>
      </c>
      <c r="Z25" s="41">
        <v>0.34720582934697963</v>
      </c>
      <c r="AA25" s="41">
        <v>0.29797366013044585</v>
      </c>
    </row>
    <row r="26" spans="1:27">
      <c r="A26" s="153" t="s">
        <v>122</v>
      </c>
      <c r="B26" s="41">
        <v>7.720178715661552E-2</v>
      </c>
      <c r="C26" s="41">
        <v>0.11892531240918337</v>
      </c>
      <c r="D26" s="41">
        <v>0.17591625527865343</v>
      </c>
      <c r="E26" s="41">
        <v>0.18313647567491972</v>
      </c>
      <c r="F26" s="41">
        <v>0.13707712062052882</v>
      </c>
      <c r="G26" s="41">
        <v>0.14491991806256563</v>
      </c>
      <c r="H26" s="41">
        <v>0.171715149318965</v>
      </c>
      <c r="I26" s="41">
        <v>0.28025640861930456</v>
      </c>
      <c r="J26" s="41">
        <v>0.30558594688607499</v>
      </c>
      <c r="K26" s="41">
        <v>0.44050240416034581</v>
      </c>
      <c r="L26" s="41">
        <v>0.49326301490306457</v>
      </c>
      <c r="M26" s="41">
        <v>0.17019394376947439</v>
      </c>
      <c r="N26" s="41">
        <v>0.34325508291836637</v>
      </c>
      <c r="O26" s="41">
        <v>0.39645309360737252</v>
      </c>
      <c r="P26" s="41">
        <v>0.26168147770028505</v>
      </c>
      <c r="Q26" s="41">
        <v>0.35587228024501871</v>
      </c>
      <c r="R26" s="41">
        <v>0.39258627285936437</v>
      </c>
      <c r="S26" s="41">
        <v>0.31126977047633442</v>
      </c>
      <c r="T26" s="232">
        <v>0.28852992719936205</v>
      </c>
      <c r="U26" s="232">
        <v>0.29826780975001482</v>
      </c>
      <c r="V26" s="232">
        <v>0.38240874854497636</v>
      </c>
      <c r="W26" s="232">
        <v>0.27319306704053059</v>
      </c>
      <c r="X26" s="41">
        <v>0.25388543756300297</v>
      </c>
      <c r="Y26" s="41">
        <v>0.29751646321943309</v>
      </c>
      <c r="Z26" s="41">
        <v>0.29280687466901634</v>
      </c>
      <c r="AA26" s="274">
        <v>0.20613738561087802</v>
      </c>
    </row>
    <row r="27" spans="1:27">
      <c r="A27" s="153" t="s">
        <v>183</v>
      </c>
      <c r="B27" s="41" t="s">
        <v>47</v>
      </c>
      <c r="C27" s="41" t="s">
        <v>47</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v>0.37661259342924885</v>
      </c>
      <c r="R27" s="41">
        <v>0.33676245131847321</v>
      </c>
      <c r="S27" s="232">
        <v>0.18836387254356474</v>
      </c>
      <c r="T27" s="232">
        <v>0.2898478630406876</v>
      </c>
      <c r="U27" s="232">
        <v>0.49658089049753562</v>
      </c>
      <c r="V27" s="232">
        <v>0.39579021547291027</v>
      </c>
      <c r="W27" s="41">
        <v>0.34852646553000111</v>
      </c>
      <c r="X27" s="41">
        <v>0.4667734843642008</v>
      </c>
      <c r="Y27" s="41">
        <v>0.46834909352228926</v>
      </c>
      <c r="Z27" s="41">
        <v>0.47413537116428278</v>
      </c>
      <c r="AA27" s="41">
        <v>0.24851451789233656</v>
      </c>
    </row>
    <row r="28" spans="1:27">
      <c r="A28" s="153" t="s">
        <v>78</v>
      </c>
      <c r="B28" s="41">
        <v>0.11717352415026834</v>
      </c>
      <c r="C28" s="41">
        <v>9.2490504612045568E-2</v>
      </c>
      <c r="D28" s="41">
        <v>8.5533776121820851E-2</v>
      </c>
      <c r="E28" s="41">
        <v>5.5494704210798232E-2</v>
      </c>
      <c r="F28" s="41">
        <v>7.1552766946265167E-2</v>
      </c>
      <c r="G28" s="41">
        <v>8.5827066973898025E-2</v>
      </c>
      <c r="H28" s="41">
        <v>0.12537327443749111</v>
      </c>
      <c r="I28" s="41">
        <v>0.15477433115904804</v>
      </c>
      <c r="J28" s="41">
        <v>0.20473149161788995</v>
      </c>
      <c r="K28" s="41">
        <v>0.24009798318960587</v>
      </c>
      <c r="L28" s="41">
        <v>0.20401280635752111</v>
      </c>
      <c r="M28" s="41">
        <v>9.1957370947300748E-2</v>
      </c>
      <c r="N28" s="41">
        <v>0.19835565158220614</v>
      </c>
      <c r="O28" s="41">
        <v>0.35119253795036309</v>
      </c>
      <c r="P28" s="41">
        <v>0.2978164324590899</v>
      </c>
      <c r="Q28" s="41">
        <v>0.24822702986744419</v>
      </c>
      <c r="R28" s="41">
        <v>0.25327663116897098</v>
      </c>
      <c r="S28" s="232">
        <v>0.29838007397152133</v>
      </c>
      <c r="T28" s="232">
        <v>0.25825328012699578</v>
      </c>
      <c r="U28" s="232">
        <v>0.22608714604378324</v>
      </c>
      <c r="V28" s="232">
        <v>0.21687357093565007</v>
      </c>
      <c r="W28" s="41">
        <v>0.17714583275114421</v>
      </c>
      <c r="X28" s="41">
        <v>0.18717481634937078</v>
      </c>
      <c r="Y28" s="41">
        <v>0.19809747511682388</v>
      </c>
      <c r="Z28" s="274">
        <v>0.32807377049180331</v>
      </c>
      <c r="AA28" s="41">
        <v>0.14372611508157149</v>
      </c>
    </row>
    <row r="29" spans="1:27">
      <c r="A29" s="153" t="s">
        <v>79</v>
      </c>
      <c r="B29" s="41">
        <v>0.84834062123062082</v>
      </c>
      <c r="C29" s="41">
        <v>0.63591133125720312</v>
      </c>
      <c r="D29" s="41">
        <v>0.90852497436648616</v>
      </c>
      <c r="E29" s="41">
        <v>0.77619029260958416</v>
      </c>
      <c r="F29" s="41">
        <v>0.79341877620178858</v>
      </c>
      <c r="G29" s="41">
        <v>0.71458084483330553</v>
      </c>
      <c r="H29" s="41">
        <v>1.1568604208690314</v>
      </c>
      <c r="I29" s="41">
        <v>1.1783631941909642</v>
      </c>
      <c r="J29" s="41">
        <v>1.1097020187465814</v>
      </c>
      <c r="K29" s="41">
        <v>1.126270679609257</v>
      </c>
      <c r="L29" s="41">
        <v>1.2266604748025229</v>
      </c>
      <c r="M29" s="41">
        <v>0.73437166586733416</v>
      </c>
      <c r="N29" s="41">
        <v>1.3373771892120607</v>
      </c>
      <c r="O29" s="41">
        <v>1.565579511343389</v>
      </c>
      <c r="P29" s="41">
        <v>1.0721630272617604</v>
      </c>
      <c r="Q29" s="41">
        <v>1.1734105831938462</v>
      </c>
      <c r="R29" s="41">
        <v>0.95259166965953535</v>
      </c>
      <c r="S29" s="343">
        <v>0.89547232554162837</v>
      </c>
      <c r="T29" s="232">
        <v>0.78048941474358302</v>
      </c>
      <c r="U29" s="232">
        <v>0.84875308336057387</v>
      </c>
      <c r="V29" s="232">
        <v>1.0641955287600073</v>
      </c>
      <c r="W29" s="232">
        <v>0.84300339804278235</v>
      </c>
      <c r="X29" s="41">
        <v>0.73191947851383621</v>
      </c>
      <c r="Y29" s="41" t="s">
        <v>47</v>
      </c>
      <c r="Z29" s="41" t="s">
        <v>47</v>
      </c>
      <c r="AA29" s="274">
        <v>0.91753974381244663</v>
      </c>
    </row>
    <row r="30" spans="1:27">
      <c r="A30" s="153" t="s">
        <v>80</v>
      </c>
      <c r="B30" s="41">
        <v>0.15176468473207713</v>
      </c>
      <c r="C30" s="41">
        <v>0.30013195397445375</v>
      </c>
      <c r="D30" s="41">
        <v>0.45184962738760381</v>
      </c>
      <c r="E30" s="41">
        <v>0.23164145498366789</v>
      </c>
      <c r="F30" s="41">
        <v>0.29932475750385079</v>
      </c>
      <c r="G30" s="41">
        <v>0.33840309549402858</v>
      </c>
      <c r="H30" s="41">
        <v>0.78227705223054345</v>
      </c>
      <c r="I30" s="41">
        <v>0.66795395254342171</v>
      </c>
      <c r="J30" s="41">
        <v>0.65518479720717748</v>
      </c>
      <c r="K30" s="41">
        <v>0.63255669760187261</v>
      </c>
      <c r="L30" s="41">
        <v>0.74952134674402282</v>
      </c>
      <c r="M30" s="41">
        <v>0.35442911691773793</v>
      </c>
      <c r="N30" s="41">
        <v>0.6288439973382991</v>
      </c>
      <c r="O30" s="41">
        <v>0.81463458440491854</v>
      </c>
      <c r="P30" s="41">
        <v>0.72382806404542122</v>
      </c>
      <c r="Q30" s="41">
        <v>0.97997174901584283</v>
      </c>
      <c r="R30" s="41">
        <v>0.8429353886690083</v>
      </c>
      <c r="S30" s="232">
        <v>1.0565909130708098</v>
      </c>
      <c r="T30" s="232">
        <v>0.8695125639351502</v>
      </c>
      <c r="U30" s="232">
        <v>1.0575984705410921</v>
      </c>
      <c r="V30" s="232">
        <v>1.2021199595802488</v>
      </c>
      <c r="W30" s="232">
        <v>0.98881924695569334</v>
      </c>
      <c r="X30" s="41">
        <v>1.0463230685241725</v>
      </c>
      <c r="Y30" s="41">
        <v>1.0856929839114278</v>
      </c>
      <c r="Z30" s="274">
        <v>1.1670872331511308</v>
      </c>
      <c r="AA30" s="274">
        <v>1.1301467766728128</v>
      </c>
    </row>
    <row r="31" spans="1:27">
      <c r="A31" s="154" t="s">
        <v>54</v>
      </c>
      <c r="B31" s="344">
        <v>0.23338756527483126</v>
      </c>
      <c r="C31" s="344">
        <v>0.12189904786748401</v>
      </c>
      <c r="D31" s="344">
        <v>0.43932477413219218</v>
      </c>
      <c r="E31" s="344">
        <v>0.25393207228028469</v>
      </c>
      <c r="F31" s="344">
        <v>0.23312891280699102</v>
      </c>
      <c r="G31" s="344">
        <v>0.14245607188931858</v>
      </c>
      <c r="H31" s="344">
        <v>0.21724786046319786</v>
      </c>
      <c r="I31" s="344">
        <v>0.24026488248077649</v>
      </c>
      <c r="J31" s="344">
        <v>0.31912686417523273</v>
      </c>
      <c r="K31" s="344">
        <v>0.29254416196565763</v>
      </c>
      <c r="L31" s="344">
        <v>0.4211261264541768</v>
      </c>
      <c r="M31" s="344">
        <v>0.15351012494593241</v>
      </c>
      <c r="N31" s="344">
        <v>0.36066237086638808</v>
      </c>
      <c r="O31" s="344">
        <v>0.39540122155202834</v>
      </c>
      <c r="P31" s="344">
        <v>0.23502991332803386</v>
      </c>
      <c r="Q31" s="344">
        <v>0.35812163573751588</v>
      </c>
      <c r="R31" s="344">
        <v>0.20443310469294437</v>
      </c>
      <c r="S31" s="345">
        <v>0.23416063203614554</v>
      </c>
      <c r="T31" s="345">
        <v>0.21857218422413552</v>
      </c>
      <c r="U31" s="345">
        <v>0.18141701111669889</v>
      </c>
      <c r="V31" s="345">
        <v>0.26487756607154583</v>
      </c>
      <c r="W31" s="345">
        <v>0.19146196950439648</v>
      </c>
      <c r="X31" s="344">
        <v>0.2432111881932793</v>
      </c>
      <c r="Y31" s="344">
        <v>0.32986158165015783</v>
      </c>
      <c r="Z31" s="344">
        <v>0.1737811289978731</v>
      </c>
      <c r="AA31" s="346">
        <v>0.38666203468828469</v>
      </c>
    </row>
    <row r="32" spans="1:27">
      <c r="A32" s="153" t="s">
        <v>81</v>
      </c>
      <c r="B32" s="41">
        <v>0.2356841278936663</v>
      </c>
      <c r="C32" s="41">
        <v>0.55395177124526429</v>
      </c>
      <c r="D32" s="41">
        <v>1.3286909976982944</v>
      </c>
      <c r="E32" s="41">
        <v>0.8201164156787355</v>
      </c>
      <c r="F32" s="41">
        <v>0.61764797277300987</v>
      </c>
      <c r="G32" s="41">
        <v>0.43120580371134559</v>
      </c>
      <c r="H32" s="41">
        <v>0.51723706999499608</v>
      </c>
      <c r="I32" s="41">
        <v>0.51050943414238248</v>
      </c>
      <c r="J32" s="41">
        <v>0.59011359801011254</v>
      </c>
      <c r="K32" s="41">
        <v>0.76775302331577733</v>
      </c>
      <c r="L32" s="41">
        <v>0.83782077063541593</v>
      </c>
      <c r="M32" s="41">
        <v>0.25773233184804634</v>
      </c>
      <c r="N32" s="41">
        <v>0.34322820834907786</v>
      </c>
      <c r="O32" s="41">
        <v>0.22728209961058354</v>
      </c>
      <c r="P32" s="41">
        <v>0.11938281983500736</v>
      </c>
      <c r="Q32" s="41">
        <v>0.18529249736411374</v>
      </c>
      <c r="R32" s="41">
        <v>0.29423999124164996</v>
      </c>
      <c r="S32" s="343">
        <v>0.23403278131279973</v>
      </c>
      <c r="T32" s="232">
        <v>0.21533333112061293</v>
      </c>
      <c r="U32" s="232">
        <v>0.19456720482563611</v>
      </c>
      <c r="V32" s="232">
        <v>0.25295543725475494</v>
      </c>
      <c r="W32" s="232">
        <v>0.18069965112223779</v>
      </c>
      <c r="X32" s="41">
        <v>0.26151506584911732</v>
      </c>
      <c r="Y32" s="41">
        <v>0.27022370736257445</v>
      </c>
      <c r="Z32" s="41">
        <v>0.27378369010647741</v>
      </c>
      <c r="AA32" s="274">
        <v>0.26591510215848074</v>
      </c>
    </row>
    <row r="33" spans="1:12">
      <c r="A33" s="193" t="s">
        <v>123</v>
      </c>
      <c r="B33" s="38"/>
      <c r="C33" s="38"/>
      <c r="D33" s="42"/>
      <c r="E33" s="42"/>
      <c r="F33" s="42"/>
      <c r="G33" s="42"/>
      <c r="H33" s="42"/>
      <c r="I33" s="42"/>
      <c r="J33" s="42"/>
      <c r="K33" s="42"/>
      <c r="L33" s="42"/>
    </row>
    <row r="34" spans="1:12">
      <c r="A34" s="195" t="s">
        <v>124</v>
      </c>
      <c r="B34" s="195"/>
      <c r="C34" s="195"/>
      <c r="D34" s="42"/>
      <c r="E34" s="42"/>
      <c r="F34" s="42"/>
      <c r="G34" s="42"/>
      <c r="H34" s="42"/>
      <c r="I34" s="42"/>
      <c r="J34" s="42"/>
      <c r="K34" s="42"/>
      <c r="L34" s="42"/>
    </row>
    <row r="35" spans="1:12">
      <c r="A35" s="195" t="s">
        <v>359</v>
      </c>
      <c r="B35" s="195"/>
      <c r="C35" s="195"/>
      <c r="D35" s="42"/>
      <c r="E35" s="42"/>
      <c r="F35" s="42"/>
      <c r="G35" s="42"/>
      <c r="H35" s="42"/>
      <c r="I35" s="42"/>
      <c r="J35" s="42"/>
      <c r="K35" s="42"/>
      <c r="L35" s="42"/>
    </row>
    <row r="36" spans="1:12">
      <c r="A36" s="95" t="s">
        <v>372</v>
      </c>
      <c r="B36" s="42"/>
      <c r="C36" s="42"/>
      <c r="D36" s="39"/>
      <c r="E36" s="39"/>
      <c r="F36" s="39"/>
      <c r="G36" s="39"/>
      <c r="H36" s="39"/>
      <c r="I36" s="39"/>
    </row>
    <row r="37" spans="1:12">
      <c r="A37" s="467" t="s">
        <v>198</v>
      </c>
      <c r="B37" s="467"/>
      <c r="C37" s="39"/>
      <c r="D37" s="39"/>
      <c r="E37" s="39"/>
      <c r="F37" s="39"/>
      <c r="G37" s="39"/>
      <c r="H37" s="39"/>
      <c r="I37" s="39"/>
    </row>
    <row r="38" spans="1:12">
      <c r="A38" s="39"/>
      <c r="B38" s="39"/>
      <c r="C38" s="39"/>
      <c r="D38" s="39"/>
      <c r="E38" s="39"/>
      <c r="F38" s="39"/>
      <c r="G38" s="39"/>
      <c r="H38" s="39"/>
      <c r="I38" s="39"/>
    </row>
    <row r="39" spans="1:12">
      <c r="A39" s="39"/>
      <c r="B39" s="39"/>
      <c r="C39" s="39"/>
      <c r="D39" s="39"/>
      <c r="E39" s="39"/>
      <c r="F39" s="39"/>
      <c r="G39" s="39"/>
      <c r="H39" s="39"/>
      <c r="I39" s="39"/>
    </row>
    <row r="40" spans="1:12">
      <c r="A40" s="39"/>
      <c r="B40" s="39"/>
      <c r="C40" s="39"/>
      <c r="D40" s="39"/>
      <c r="E40" s="39"/>
      <c r="F40" s="39"/>
      <c r="G40" s="39"/>
      <c r="H40" s="39"/>
      <c r="I40" s="39"/>
    </row>
  </sheetData>
  <mergeCells count="2">
    <mergeCell ref="A37:B37"/>
    <mergeCell ref="A1:AA1"/>
  </mergeCells>
  <phoneticPr fontId="6" type="noConversion"/>
  <hyperlinks>
    <hyperlink ref="A37"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7"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F41"/>
  <sheetViews>
    <sheetView showGridLines="0" zoomScaleNormal="100" workbookViewId="0">
      <pane xSplit="1" ySplit="3" topLeftCell="Z4" activePane="bottomRight" state="frozen"/>
      <selection sqref="A1:AB1"/>
      <selection pane="topRight" sqref="A1:AB1"/>
      <selection pane="bottomLeft" sqref="A1:AB1"/>
      <selection pane="bottomRight" sqref="A1:AB1"/>
    </sheetView>
  </sheetViews>
  <sheetFormatPr defaultColWidth="11.42578125" defaultRowHeight="12.75"/>
  <cols>
    <col min="1" max="1" width="26.140625" style="43" bestFit="1" customWidth="1"/>
    <col min="2" max="2" width="11.42578125" style="43" hidden="1" customWidth="1"/>
    <col min="3" max="6" width="12.42578125" style="43" hidden="1" customWidth="1"/>
    <col min="7" max="28" width="12.42578125" style="43" customWidth="1"/>
    <col min="29" max="16384" width="11.42578125" style="43"/>
  </cols>
  <sheetData>
    <row r="1" spans="1:32" ht="24" customHeight="1">
      <c r="A1" s="458" t="s">
        <v>262</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1:32">
      <c r="A2" s="166"/>
      <c r="B2" s="167"/>
      <c r="C2" s="168"/>
      <c r="D2" s="167"/>
      <c r="E2" s="168"/>
      <c r="F2" s="167"/>
      <c r="G2" s="168"/>
      <c r="H2" s="167"/>
      <c r="I2" s="168"/>
      <c r="J2" s="167"/>
      <c r="K2" s="168"/>
      <c r="L2" s="167"/>
      <c r="M2" s="168"/>
      <c r="N2" s="168"/>
      <c r="O2" s="168"/>
      <c r="P2" s="168"/>
      <c r="Q2" s="168"/>
      <c r="R2" s="168"/>
      <c r="S2" s="168"/>
      <c r="T2" s="168"/>
      <c r="U2" s="168"/>
      <c r="V2" s="168"/>
      <c r="W2" s="168"/>
      <c r="X2" s="168"/>
      <c r="Y2" s="168"/>
      <c r="Z2" s="168"/>
      <c r="AA2" s="168"/>
      <c r="AB2" s="168"/>
    </row>
    <row r="3" spans="1:32">
      <c r="A3" s="169" t="s">
        <v>63</v>
      </c>
      <c r="B3" s="170">
        <v>1996</v>
      </c>
      <c r="C3" s="171">
        <v>1997</v>
      </c>
      <c r="D3" s="170">
        <v>1998</v>
      </c>
      <c r="E3" s="171">
        <v>1999</v>
      </c>
      <c r="F3" s="170">
        <v>2000</v>
      </c>
      <c r="G3" s="171">
        <v>2001</v>
      </c>
      <c r="H3" s="170">
        <v>2002</v>
      </c>
      <c r="I3" s="171">
        <v>2003</v>
      </c>
      <c r="J3" s="170">
        <v>2004</v>
      </c>
      <c r="K3" s="171">
        <v>2005</v>
      </c>
      <c r="L3" s="170">
        <v>2006</v>
      </c>
      <c r="M3" s="171" t="s">
        <v>62</v>
      </c>
      <c r="N3" s="172" t="s">
        <v>200</v>
      </c>
      <c r="O3" s="172" t="s">
        <v>209</v>
      </c>
      <c r="P3" s="173" t="s">
        <v>213</v>
      </c>
      <c r="Q3" s="173" t="s">
        <v>219</v>
      </c>
      <c r="R3" s="173" t="s">
        <v>227</v>
      </c>
      <c r="S3" s="173" t="s">
        <v>240</v>
      </c>
      <c r="T3" s="173" t="s">
        <v>271</v>
      </c>
      <c r="U3" s="173" t="s">
        <v>274</v>
      </c>
      <c r="V3" s="173" t="s">
        <v>282</v>
      </c>
      <c r="W3" s="173" t="s">
        <v>293</v>
      </c>
      <c r="X3" s="173" t="s">
        <v>303</v>
      </c>
      <c r="Y3" s="173" t="s">
        <v>315</v>
      </c>
      <c r="Z3" s="173" t="s">
        <v>333</v>
      </c>
      <c r="AA3" s="173" t="s">
        <v>349</v>
      </c>
      <c r="AB3" s="173" t="s">
        <v>374</v>
      </c>
      <c r="AE3" s="43">
        <v>2022</v>
      </c>
    </row>
    <row r="4" spans="1:32">
      <c r="A4" s="174" t="s">
        <v>56</v>
      </c>
      <c r="B4" s="44">
        <v>811626</v>
      </c>
      <c r="C4" s="44">
        <v>1067688.3178671156</v>
      </c>
      <c r="D4" s="178">
        <v>1491795.7</v>
      </c>
      <c r="E4" s="178">
        <v>1551467.4</v>
      </c>
      <c r="F4" s="178">
        <v>2119784.7000000002</v>
      </c>
      <c r="G4" s="178">
        <v>1423370.8</v>
      </c>
      <c r="H4" s="179">
        <v>1212301.6000000001</v>
      </c>
      <c r="I4" s="179">
        <v>1299327.4453689137</v>
      </c>
      <c r="J4" s="179">
        <v>1541122.6664729628</v>
      </c>
      <c r="K4" s="179">
        <v>1915304.5256017102</v>
      </c>
      <c r="L4" s="179">
        <v>2737195.3470729557</v>
      </c>
      <c r="M4" s="179">
        <v>4324928.4486118443</v>
      </c>
      <c r="N4" s="179">
        <v>4678829.0383681403</v>
      </c>
      <c r="O4" s="179">
        <v>2240330.7023809999</v>
      </c>
      <c r="P4" s="179">
        <v>1628496.4365660001</v>
      </c>
      <c r="Q4" s="179">
        <v>1758185.1907631001</v>
      </c>
      <c r="R4" s="179">
        <v>1275949.3693226201</v>
      </c>
      <c r="S4" s="179">
        <v>1334544.8646968801</v>
      </c>
      <c r="T4" s="179">
        <v>1469729.1228147901</v>
      </c>
      <c r="U4" s="179">
        <v>1555549.35471055</v>
      </c>
      <c r="V4" s="179">
        <v>1306427.68328735</v>
      </c>
      <c r="W4" s="179">
        <v>1558591.59</v>
      </c>
      <c r="X4" s="179">
        <v>1760398.19</v>
      </c>
      <c r="Y4" s="179">
        <v>1506507.4</v>
      </c>
      <c r="Z4" s="179">
        <v>2069823.49</v>
      </c>
      <c r="AA4" s="179">
        <v>1909579.28</v>
      </c>
      <c r="AB4" s="179">
        <v>1532475.4</v>
      </c>
      <c r="AD4" s="43" t="s">
        <v>56</v>
      </c>
      <c r="AE4" s="43">
        <v>4031149</v>
      </c>
      <c r="AF4" s="43">
        <f>AB4/AE4</f>
        <v>0.38015846102438783</v>
      </c>
    </row>
    <row r="5" spans="1:32">
      <c r="A5" s="174" t="s">
        <v>55</v>
      </c>
      <c r="B5" s="44">
        <v>7456760.8000000007</v>
      </c>
      <c r="C5" s="44">
        <v>10402513.699999999</v>
      </c>
      <c r="D5" s="178">
        <v>13124823.6</v>
      </c>
      <c r="E5" s="178">
        <v>19890396.199999999</v>
      </c>
      <c r="F5" s="178">
        <v>31804236</v>
      </c>
      <c r="G5" s="178">
        <v>22240644.699999999</v>
      </c>
      <c r="H5" s="178">
        <v>18206830.5</v>
      </c>
      <c r="I5" s="178">
        <v>17322982.16</v>
      </c>
      <c r="J5" s="178">
        <v>20975923.91</v>
      </c>
      <c r="K5" s="178">
        <v>24820123.32</v>
      </c>
      <c r="L5" s="178">
        <v>34198149.519999996</v>
      </c>
      <c r="M5" s="178">
        <v>57900405.900000006</v>
      </c>
      <c r="N5" s="178">
        <v>70647087.969999999</v>
      </c>
      <c r="O5" s="178">
        <v>46735934.699999996</v>
      </c>
      <c r="P5" s="178">
        <v>30454798.119999997</v>
      </c>
      <c r="Q5" s="178">
        <v>30750596.149999999</v>
      </c>
      <c r="R5" s="178">
        <v>23226925.810000002</v>
      </c>
      <c r="S5" s="178">
        <v>23285192.649999999</v>
      </c>
      <c r="T5" s="178">
        <v>28104938.460000001</v>
      </c>
      <c r="U5" s="178">
        <v>29992640.759999998</v>
      </c>
      <c r="V5" s="178">
        <v>28388866.789999999</v>
      </c>
      <c r="W5" s="178">
        <v>25871633.640000001</v>
      </c>
      <c r="X5" s="178">
        <v>36130732.520000003</v>
      </c>
      <c r="Y5" s="178">
        <v>28157425.449999999</v>
      </c>
      <c r="Z5" s="178">
        <v>51100933.370000005</v>
      </c>
      <c r="AA5" s="178">
        <v>58029217.620000005</v>
      </c>
      <c r="AB5" s="178">
        <v>27242031.09</v>
      </c>
      <c r="AD5" s="43" t="s">
        <v>55</v>
      </c>
      <c r="AE5" s="43">
        <v>25035164</v>
      </c>
      <c r="AF5" s="43">
        <f t="shared" ref="AF5:AF33" si="0">AB5/AE5</f>
        <v>1.088150694359342</v>
      </c>
    </row>
    <row r="6" spans="1:32">
      <c r="A6" s="174" t="s">
        <v>44</v>
      </c>
      <c r="B6" s="44">
        <v>31325.658781571557</v>
      </c>
      <c r="C6" s="44">
        <v>38424</v>
      </c>
      <c r="D6" s="178">
        <v>26055.8</v>
      </c>
      <c r="E6" s="178">
        <v>11874.8</v>
      </c>
      <c r="F6" s="179">
        <v>9700.7999999999993</v>
      </c>
      <c r="G6" s="179">
        <v>7564.1</v>
      </c>
      <c r="H6" s="179">
        <v>1277.4000000000001</v>
      </c>
      <c r="I6" s="179">
        <v>3078.176843886617</v>
      </c>
      <c r="J6" s="179">
        <v>4832.0802061733184</v>
      </c>
      <c r="K6" s="179">
        <v>6852.8713794907962</v>
      </c>
      <c r="L6" s="179">
        <v>5276.5899336714792</v>
      </c>
      <c r="M6" s="179">
        <v>7381.2482791988223</v>
      </c>
      <c r="N6" s="180">
        <v>6616.6829896772224</v>
      </c>
      <c r="O6" s="180">
        <v>2983.1587180000001</v>
      </c>
      <c r="P6" s="180">
        <v>3804.7724039999998</v>
      </c>
      <c r="Q6" s="180">
        <v>3284.29359787254</v>
      </c>
      <c r="R6" s="180">
        <v>2190.5625240055201</v>
      </c>
      <c r="S6" s="180">
        <v>3342.25993059032</v>
      </c>
      <c r="T6" s="180">
        <v>4803.1828658042596</v>
      </c>
      <c r="U6" s="180">
        <v>5091.1899923221199</v>
      </c>
      <c r="V6" s="180">
        <v>4623.6699944328902</v>
      </c>
      <c r="W6" s="180">
        <v>6592.79</v>
      </c>
      <c r="X6" s="180">
        <v>5277.95</v>
      </c>
      <c r="Y6" s="180">
        <v>4383.8900000000003</v>
      </c>
      <c r="Z6" s="180">
        <v>2379.15</v>
      </c>
      <c r="AA6" s="180">
        <v>2367.7600000000002</v>
      </c>
      <c r="AB6" s="179" t="s">
        <v>47</v>
      </c>
      <c r="AD6" s="43" t="s">
        <v>44</v>
      </c>
      <c r="AE6" s="43">
        <v>630698</v>
      </c>
      <c r="AF6" s="43" t="s">
        <v>47</v>
      </c>
    </row>
    <row r="7" spans="1:32">
      <c r="A7" s="174" t="s">
        <v>118</v>
      </c>
      <c r="B7" s="44">
        <v>10692.413813736437</v>
      </c>
      <c r="C7" s="44">
        <v>12723.83001211249</v>
      </c>
      <c r="D7" s="178">
        <v>18677.2</v>
      </c>
      <c r="E7" s="178">
        <v>12733.861944276643</v>
      </c>
      <c r="F7" s="178">
        <v>9641.6</v>
      </c>
      <c r="G7" s="178">
        <v>7692.7</v>
      </c>
      <c r="H7" s="178">
        <v>6108.9</v>
      </c>
      <c r="I7" s="178">
        <v>11134.961999886282</v>
      </c>
      <c r="J7" s="178">
        <v>24158.643519046978</v>
      </c>
      <c r="K7" s="178">
        <v>46468.296007186451</v>
      </c>
      <c r="L7" s="178">
        <v>82049.05803514985</v>
      </c>
      <c r="M7" s="178">
        <v>129973.95630344577</v>
      </c>
      <c r="N7" s="181">
        <v>104687.61534725597</v>
      </c>
      <c r="O7" s="181">
        <v>51326.881299000001</v>
      </c>
      <c r="P7" s="181">
        <v>48625.640368</v>
      </c>
      <c r="Q7" s="181">
        <v>42356.046150602</v>
      </c>
      <c r="R7" s="181">
        <v>23404.728884238299</v>
      </c>
      <c r="S7" s="181">
        <v>25843.380758114799</v>
      </c>
      <c r="T7" s="181">
        <v>31591.865643651701</v>
      </c>
      <c r="U7" s="181">
        <v>32197.4653656132</v>
      </c>
      <c r="V7" s="181">
        <v>30866.9968544316</v>
      </c>
      <c r="W7" s="181">
        <v>39986.699999999997</v>
      </c>
      <c r="X7" s="181">
        <v>40311.43</v>
      </c>
      <c r="Y7" s="181">
        <v>26348.77</v>
      </c>
      <c r="Z7" s="181">
        <v>39294.160000000003</v>
      </c>
      <c r="AA7" s="181">
        <v>41517.440000000002</v>
      </c>
      <c r="AB7" s="180">
        <v>38191.120000000003</v>
      </c>
      <c r="AD7" s="43" t="s">
        <v>118</v>
      </c>
      <c r="AE7" s="43">
        <v>468046</v>
      </c>
      <c r="AF7" s="43">
        <f t="shared" si="0"/>
        <v>8.1596937053195637E-2</v>
      </c>
    </row>
    <row r="8" spans="1:32">
      <c r="A8" s="174" t="s">
        <v>45</v>
      </c>
      <c r="B8" s="44">
        <v>97510.399999999994</v>
      </c>
      <c r="C8" s="44">
        <v>190657.49332626784</v>
      </c>
      <c r="D8" s="178">
        <v>139583.29999999999</v>
      </c>
      <c r="E8" s="178">
        <v>83771.740390634324</v>
      </c>
      <c r="F8" s="179">
        <v>101537.4</v>
      </c>
      <c r="G8" s="179">
        <v>63475.4</v>
      </c>
      <c r="H8" s="179">
        <v>46300.2</v>
      </c>
      <c r="I8" s="179">
        <v>66427.52101869235</v>
      </c>
      <c r="J8" s="179">
        <v>103990.06213318188</v>
      </c>
      <c r="K8" s="179">
        <v>165275.62026967798</v>
      </c>
      <c r="L8" s="179">
        <v>276149.79843444983</v>
      </c>
      <c r="M8" s="179">
        <v>597995.34423708962</v>
      </c>
      <c r="N8" s="180">
        <v>724199.23611363722</v>
      </c>
      <c r="O8" s="180">
        <v>644732.240766</v>
      </c>
      <c r="P8" s="180">
        <v>868813.04188699997</v>
      </c>
      <c r="Q8" s="180">
        <v>930698.26585011196</v>
      </c>
      <c r="R8" s="180">
        <v>875417.54518266697</v>
      </c>
      <c r="S8" s="180">
        <v>810596.00432794006</v>
      </c>
      <c r="T8" s="180">
        <v>728403.39786421601</v>
      </c>
      <c r="U8" s="180">
        <v>498335.79040013801</v>
      </c>
      <c r="V8" s="180">
        <v>535163.21733842697</v>
      </c>
      <c r="W8" s="180">
        <v>642505.34</v>
      </c>
      <c r="X8" s="180">
        <v>771923.65</v>
      </c>
      <c r="Y8" s="180">
        <v>1047636.73</v>
      </c>
      <c r="Z8" s="180">
        <v>1381964.25</v>
      </c>
      <c r="AA8" s="180" t="s">
        <v>47</v>
      </c>
      <c r="AB8" s="180">
        <v>1365036.31</v>
      </c>
      <c r="AD8" s="43" t="s">
        <v>45</v>
      </c>
      <c r="AE8" s="43">
        <v>1894708</v>
      </c>
      <c r="AF8" s="43">
        <f t="shared" si="0"/>
        <v>0.72044679707902226</v>
      </c>
    </row>
    <row r="9" spans="1:32">
      <c r="A9" s="174" t="s">
        <v>64</v>
      </c>
      <c r="B9" s="45" t="s">
        <v>47</v>
      </c>
      <c r="C9" s="45" t="s">
        <v>47</v>
      </c>
      <c r="D9" s="179" t="s">
        <v>47</v>
      </c>
      <c r="E9" s="179" t="s">
        <v>47</v>
      </c>
      <c r="F9" s="179" t="s">
        <v>47</v>
      </c>
      <c r="G9" s="179">
        <v>493730.5</v>
      </c>
      <c r="H9" s="178">
        <v>352304.5</v>
      </c>
      <c r="I9" s="178">
        <v>396252.05286918418</v>
      </c>
      <c r="J9" s="178">
        <v>517286.31044794153</v>
      </c>
      <c r="K9" s="178">
        <v>392772.37489382236</v>
      </c>
      <c r="L9" s="178">
        <v>1158996.6024801205</v>
      </c>
      <c r="M9" s="178">
        <v>6074604.061991646</v>
      </c>
      <c r="N9" s="181">
        <v>3848930.3567046318</v>
      </c>
      <c r="O9" s="181">
        <v>7836305.0161679992</v>
      </c>
      <c r="P9" s="181">
        <v>8068722.6590989996</v>
      </c>
      <c r="Q9" s="181">
        <v>6496031.6766940998</v>
      </c>
      <c r="R9" s="181">
        <v>4967884.96229045</v>
      </c>
      <c r="S9" s="181">
        <v>7589637.9578554202</v>
      </c>
      <c r="T9" s="181">
        <v>12026131.73221234</v>
      </c>
      <c r="U9" s="181">
        <v>40954093.2226464</v>
      </c>
      <c r="V9" s="181">
        <v>19098232.842496831</v>
      </c>
      <c r="W9" s="181">
        <v>17241194.149999999</v>
      </c>
      <c r="X9" s="181">
        <v>13070642.24</v>
      </c>
      <c r="Y9" s="181">
        <v>19045454.440000001</v>
      </c>
      <c r="Z9" s="181">
        <v>29960707.009999998</v>
      </c>
      <c r="AA9" s="181">
        <v>40353121.989999995</v>
      </c>
      <c r="AB9" s="181">
        <v>33319284.029999997</v>
      </c>
      <c r="AD9" s="385" t="s">
        <v>64</v>
      </c>
      <c r="AE9" s="43">
        <v>18321197</v>
      </c>
      <c r="AF9" s="43">
        <f t="shared" si="0"/>
        <v>1.818619385512857</v>
      </c>
    </row>
    <row r="10" spans="1:32" ht="12.75" customHeight="1">
      <c r="A10" s="174" t="s">
        <v>65</v>
      </c>
      <c r="B10" s="44">
        <v>32452.323098919638</v>
      </c>
      <c r="C10" s="44">
        <v>42604.86582146414</v>
      </c>
      <c r="D10" s="178">
        <v>10636.6</v>
      </c>
      <c r="E10" s="178">
        <v>17241.313660849086</v>
      </c>
      <c r="F10" s="178">
        <v>15109.3</v>
      </c>
      <c r="G10" s="178">
        <v>9410.2999999999993</v>
      </c>
      <c r="H10" s="178">
        <v>13049.8</v>
      </c>
      <c r="I10" s="178">
        <v>14652.429078840656</v>
      </c>
      <c r="J10" s="178">
        <v>27517.703399417915</v>
      </c>
      <c r="K10" s="178">
        <v>41633.48320210557</v>
      </c>
      <c r="L10" s="178">
        <v>48809.957064009199</v>
      </c>
      <c r="M10" s="178">
        <v>114631.06604435389</v>
      </c>
      <c r="N10" s="178">
        <v>109431.56999935753</v>
      </c>
      <c r="O10" s="178">
        <v>96714.094186999995</v>
      </c>
      <c r="P10" s="178">
        <v>103842.484557</v>
      </c>
      <c r="Q10" s="178">
        <v>109420.831062525</v>
      </c>
      <c r="R10" s="178">
        <v>94585.686240458395</v>
      </c>
      <c r="S10" s="178">
        <v>115971.967786619</v>
      </c>
      <c r="T10" s="178">
        <v>87866.532947087398</v>
      </c>
      <c r="U10" s="178">
        <v>77674.262547115999</v>
      </c>
      <c r="V10" s="178">
        <v>92162.009933430498</v>
      </c>
      <c r="W10" s="178">
        <v>92513.35</v>
      </c>
      <c r="X10" s="178">
        <v>104652.37</v>
      </c>
      <c r="Y10" s="178">
        <v>102066.72</v>
      </c>
      <c r="Z10" s="178">
        <v>127243.25</v>
      </c>
      <c r="AA10" s="178">
        <v>202772.06</v>
      </c>
      <c r="AB10" s="179" t="s">
        <v>47</v>
      </c>
      <c r="AD10" s="43" t="s">
        <v>65</v>
      </c>
      <c r="AE10" s="43">
        <v>1289429</v>
      </c>
      <c r="AF10" s="43" t="s">
        <v>47</v>
      </c>
    </row>
    <row r="11" spans="1:32">
      <c r="A11" s="174" t="s">
        <v>66</v>
      </c>
      <c r="B11" s="44">
        <v>25510.400000000001</v>
      </c>
      <c r="C11" s="44">
        <v>20350</v>
      </c>
      <c r="D11" s="178">
        <v>10148.299999999999</v>
      </c>
      <c r="E11" s="178">
        <v>19949.7</v>
      </c>
      <c r="F11" s="179">
        <v>8186.7</v>
      </c>
      <c r="G11" s="179">
        <v>3128.9</v>
      </c>
      <c r="H11" s="179">
        <v>3092.7</v>
      </c>
      <c r="I11" s="179">
        <v>2672.6059036689171</v>
      </c>
      <c r="J11" s="179">
        <v>3681.2306732704142</v>
      </c>
      <c r="K11" s="179">
        <v>6982.3916737468135</v>
      </c>
      <c r="L11" s="179">
        <v>11213.877141376766</v>
      </c>
      <c r="M11" s="179">
        <v>29171.981580214175</v>
      </c>
      <c r="N11" s="179">
        <v>17089.836275844071</v>
      </c>
      <c r="O11" s="179">
        <v>20848.910748999999</v>
      </c>
      <c r="P11" s="179">
        <v>21778.020451</v>
      </c>
      <c r="Q11" s="179">
        <v>27765.3831263434</v>
      </c>
      <c r="R11" s="179">
        <v>34783.063253154403</v>
      </c>
      <c r="S11" s="179">
        <v>46669.577988303201</v>
      </c>
      <c r="T11" s="179">
        <v>39068.455945198199</v>
      </c>
      <c r="U11" s="179">
        <v>39682.718734607297</v>
      </c>
      <c r="V11" s="179">
        <v>37425.018680947898</v>
      </c>
      <c r="W11" s="179">
        <v>33804.53</v>
      </c>
      <c r="X11" s="179">
        <v>29234.95</v>
      </c>
      <c r="Y11" s="179">
        <v>30017.06</v>
      </c>
      <c r="Z11" s="179">
        <v>31878.84</v>
      </c>
      <c r="AA11" s="179">
        <v>35884.33</v>
      </c>
      <c r="AB11" s="179">
        <v>26832.71</v>
      </c>
      <c r="AD11" s="385" t="s">
        <v>66</v>
      </c>
      <c r="AE11" s="43">
        <v>401662</v>
      </c>
      <c r="AF11" s="43">
        <f t="shared" si="0"/>
        <v>6.6804203534314918E-2</v>
      </c>
    </row>
    <row r="12" spans="1:32">
      <c r="A12" s="174" t="s">
        <v>67</v>
      </c>
      <c r="B12" s="45" t="s">
        <v>47</v>
      </c>
      <c r="C12" s="45" t="s">
        <v>47</v>
      </c>
      <c r="D12" s="179" t="s">
        <v>47</v>
      </c>
      <c r="E12" s="179" t="s">
        <v>47</v>
      </c>
      <c r="F12" s="179" t="s">
        <v>47</v>
      </c>
      <c r="G12" s="179">
        <v>247882.69999999998</v>
      </c>
      <c r="H12" s="178">
        <v>197073.2</v>
      </c>
      <c r="I12" s="178">
        <v>291975.43873800477</v>
      </c>
      <c r="J12" s="178">
        <v>378656.98810876737</v>
      </c>
      <c r="K12" s="178">
        <v>473671.22232093906</v>
      </c>
      <c r="L12" s="178">
        <v>638051.10364515288</v>
      </c>
      <c r="M12" s="178">
        <v>1095108.8342142031</v>
      </c>
      <c r="N12" s="178">
        <v>1027046.9277633387</v>
      </c>
      <c r="O12" s="178">
        <v>1056884.8853220001</v>
      </c>
      <c r="P12" s="178">
        <v>1059712.7153479999</v>
      </c>
      <c r="Q12" s="178">
        <v>730121.79874723894</v>
      </c>
      <c r="R12" s="178">
        <v>636508.58933498501</v>
      </c>
      <c r="S12" s="178">
        <v>563507.29415703914</v>
      </c>
      <c r="T12" s="178">
        <v>756169.54611737793</v>
      </c>
      <c r="U12" s="178">
        <v>797399.93361970899</v>
      </c>
      <c r="V12" s="178">
        <v>798642.63834629999</v>
      </c>
      <c r="W12" s="178">
        <v>1034098.25</v>
      </c>
      <c r="X12" s="178">
        <v>1145468.68</v>
      </c>
      <c r="Y12" s="178">
        <v>1183343.1100000001</v>
      </c>
      <c r="Z12" s="178">
        <v>1816938.89</v>
      </c>
      <c r="AA12" s="178">
        <v>2299665.7200000002</v>
      </c>
      <c r="AB12" s="179">
        <v>1775353.28</v>
      </c>
      <c r="AD12" s="385" t="s">
        <v>67</v>
      </c>
      <c r="AE12" s="43">
        <v>3468566</v>
      </c>
      <c r="AF12" s="43">
        <f t="shared" si="0"/>
        <v>0.511840708811653</v>
      </c>
    </row>
    <row r="13" spans="1:32">
      <c r="A13" s="174" t="s">
        <v>68</v>
      </c>
      <c r="B13" s="45">
        <v>11794.4</v>
      </c>
      <c r="C13" s="44">
        <v>17300.900000000001</v>
      </c>
      <c r="D13" s="178">
        <v>39865.4</v>
      </c>
      <c r="E13" s="178">
        <v>47611.194807440188</v>
      </c>
      <c r="F13" s="178">
        <v>14380.8</v>
      </c>
      <c r="G13" s="178">
        <v>22788.6</v>
      </c>
      <c r="H13" s="178">
        <v>33270.300000000003</v>
      </c>
      <c r="I13" s="178">
        <v>44073.657676781069</v>
      </c>
      <c r="J13" s="179">
        <v>45143.669513422639</v>
      </c>
      <c r="K13" s="179">
        <v>67422.730229532579</v>
      </c>
      <c r="L13" s="179">
        <v>81669.364015678351</v>
      </c>
      <c r="M13" s="179">
        <v>136936.15167702149</v>
      </c>
      <c r="N13" s="179">
        <v>81916.464303059751</v>
      </c>
      <c r="O13" s="179">
        <v>37335.918362999997</v>
      </c>
      <c r="P13" s="179">
        <v>8893.5799970000007</v>
      </c>
      <c r="Q13" s="179">
        <v>8955.6851232676199</v>
      </c>
      <c r="R13" s="179">
        <v>9261.5902808795508</v>
      </c>
      <c r="S13" s="179">
        <v>14470.545186473701</v>
      </c>
      <c r="T13" s="179">
        <v>18146.666236811401</v>
      </c>
      <c r="U13" s="179">
        <v>21219.4759125821</v>
      </c>
      <c r="V13" s="179">
        <v>26000.02292073</v>
      </c>
      <c r="W13" s="179">
        <v>27577.659828029999</v>
      </c>
      <c r="X13" s="179">
        <v>33155.736957452602</v>
      </c>
      <c r="Y13" s="179" t="s">
        <v>47</v>
      </c>
      <c r="Z13" s="179" t="s">
        <v>47</v>
      </c>
      <c r="AA13" s="179" t="s">
        <v>47</v>
      </c>
      <c r="AB13" s="179" t="s">
        <v>47</v>
      </c>
      <c r="AD13" s="43" t="s">
        <v>68</v>
      </c>
      <c r="AE13" s="43">
        <v>519775.99999999994</v>
      </c>
      <c r="AF13" s="43" t="s">
        <v>47</v>
      </c>
    </row>
    <row r="14" spans="1:32">
      <c r="A14" s="174" t="s">
        <v>69</v>
      </c>
      <c r="B14" s="45" t="s">
        <v>47</v>
      </c>
      <c r="C14" s="45" t="s">
        <v>47</v>
      </c>
      <c r="D14" s="179" t="s">
        <v>47</v>
      </c>
      <c r="E14" s="179" t="s">
        <v>47</v>
      </c>
      <c r="F14" s="179">
        <v>450000</v>
      </c>
      <c r="G14" s="179">
        <v>500000</v>
      </c>
      <c r="H14" s="179">
        <v>653220.80000000005</v>
      </c>
      <c r="I14" s="178">
        <v>933059.87150086206</v>
      </c>
      <c r="J14" s="179">
        <v>1203360.1544097045</v>
      </c>
      <c r="K14" s="179">
        <v>1566107.1151999505</v>
      </c>
      <c r="L14" s="179">
        <v>1933793.3999241374</v>
      </c>
      <c r="M14" s="179">
        <v>2969519.1086453162</v>
      </c>
      <c r="N14" s="179">
        <v>2410721.2481787279</v>
      </c>
      <c r="O14" s="179">
        <v>1610210.0038419999</v>
      </c>
      <c r="P14" s="179">
        <v>1360909.5941860001</v>
      </c>
      <c r="Q14" s="179">
        <v>1226224.0076611801</v>
      </c>
      <c r="R14" s="179">
        <v>851827.59864759201</v>
      </c>
      <c r="S14" s="179">
        <v>893572.49006434495</v>
      </c>
      <c r="T14" s="179">
        <v>1098457.2147808401</v>
      </c>
      <c r="U14" s="179">
        <v>997646.429154763</v>
      </c>
      <c r="V14" s="179">
        <v>684032.03550320701</v>
      </c>
      <c r="W14" s="179">
        <v>741728.99</v>
      </c>
      <c r="X14" s="179">
        <v>627877.52</v>
      </c>
      <c r="Y14" s="179">
        <v>408764.87</v>
      </c>
      <c r="Z14" s="179">
        <v>463336.33</v>
      </c>
      <c r="AA14" s="179">
        <v>403433.22</v>
      </c>
      <c r="AB14" s="179">
        <v>364294.32</v>
      </c>
      <c r="AD14" s="43" t="s">
        <v>69</v>
      </c>
      <c r="AE14" s="43">
        <v>1389927</v>
      </c>
      <c r="AF14" s="43">
        <f t="shared" si="0"/>
        <v>0.26209600935876487</v>
      </c>
    </row>
    <row r="15" spans="1:32">
      <c r="A15" s="174" t="s">
        <v>70</v>
      </c>
      <c r="B15" s="44">
        <v>8100.1</v>
      </c>
      <c r="C15" s="44">
        <v>14158.175665769235</v>
      </c>
      <c r="D15" s="178">
        <v>15079</v>
      </c>
      <c r="E15" s="178">
        <v>20957.641746040717</v>
      </c>
      <c r="F15" s="178">
        <v>28538.5</v>
      </c>
      <c r="G15" s="178">
        <v>15673.7</v>
      </c>
      <c r="H15" s="178">
        <v>12676.2</v>
      </c>
      <c r="I15" s="178">
        <v>19114.807302231235</v>
      </c>
      <c r="J15" s="178">
        <v>33066.68649171065</v>
      </c>
      <c r="K15" s="178">
        <v>48970.38886378285</v>
      </c>
      <c r="L15" s="178">
        <v>65476.120846737009</v>
      </c>
      <c r="M15" s="178">
        <v>100960.42595000961</v>
      </c>
      <c r="N15" s="178">
        <v>110135.66811226578</v>
      </c>
      <c r="O15" s="178">
        <v>87374.457490999994</v>
      </c>
      <c r="P15" s="178">
        <v>102694.287184</v>
      </c>
      <c r="Q15" s="178">
        <v>82042.705111741307</v>
      </c>
      <c r="R15" s="178">
        <v>49365.0612486147</v>
      </c>
      <c r="S15" s="178">
        <v>53703.364743571903</v>
      </c>
      <c r="T15" s="178">
        <v>51209.110512628002</v>
      </c>
      <c r="U15" s="178">
        <v>56442.592482721397</v>
      </c>
      <c r="V15" s="178">
        <v>51969.552109977798</v>
      </c>
      <c r="W15" s="178">
        <v>69036.929999999993</v>
      </c>
      <c r="X15" s="178">
        <v>62440.27</v>
      </c>
      <c r="Y15" s="178">
        <v>68468.73</v>
      </c>
      <c r="Z15" s="178">
        <v>98415.74</v>
      </c>
      <c r="AA15" s="178">
        <v>106291.37</v>
      </c>
      <c r="AB15" s="178">
        <v>117408.28</v>
      </c>
      <c r="AD15" s="43" t="s">
        <v>70</v>
      </c>
      <c r="AE15" s="43">
        <v>527179</v>
      </c>
      <c r="AF15" s="43">
        <f t="shared" si="0"/>
        <v>0.22271046456706356</v>
      </c>
    </row>
    <row r="16" spans="1:32">
      <c r="A16" s="174" t="s">
        <v>59</v>
      </c>
      <c r="B16" s="44">
        <v>1191940.7612430463</v>
      </c>
      <c r="C16" s="44">
        <v>1118044.8810743142</v>
      </c>
      <c r="D16" s="178">
        <v>932918.5</v>
      </c>
      <c r="E16" s="178">
        <v>1891669.099558664</v>
      </c>
      <c r="F16" s="178">
        <v>2641068.0999999996</v>
      </c>
      <c r="G16" s="178">
        <v>1834418.2</v>
      </c>
      <c r="H16" s="178">
        <v>1688261.2999999998</v>
      </c>
      <c r="I16" s="178">
        <v>2221254.1791791935</v>
      </c>
      <c r="J16" s="178">
        <v>3352474.5588626992</v>
      </c>
      <c r="K16" s="178">
        <v>4679557.7773567894</v>
      </c>
      <c r="L16" s="178">
        <v>6258820.7080480177</v>
      </c>
      <c r="M16" s="178">
        <v>6765971.8077682303</v>
      </c>
      <c r="N16" s="178">
        <v>5887892.4647543076</v>
      </c>
      <c r="O16" s="178">
        <v>4158346.858847999</v>
      </c>
      <c r="P16" s="178">
        <v>3966746.2959560002</v>
      </c>
      <c r="Q16" s="178">
        <v>4160542.7349390434</v>
      </c>
      <c r="R16" s="178">
        <v>3605592.988917076</v>
      </c>
      <c r="S16" s="178">
        <v>6516057.5075969901</v>
      </c>
      <c r="T16" s="178">
        <v>5443887.4502197597</v>
      </c>
      <c r="U16" s="178">
        <v>5540696.8181009796</v>
      </c>
      <c r="V16" s="178">
        <v>5618263.6291888002</v>
      </c>
      <c r="W16" s="178">
        <v>5778420.4800000004</v>
      </c>
      <c r="X16" s="178">
        <v>6306095.7999999998</v>
      </c>
      <c r="Y16" s="178">
        <v>5098664.91</v>
      </c>
      <c r="Z16" s="178">
        <v>6155538.0300000003</v>
      </c>
      <c r="AA16" s="178">
        <v>6344140.5499999998</v>
      </c>
      <c r="AB16" s="178">
        <v>5861072.8200000003</v>
      </c>
      <c r="AD16" s="385" t="s">
        <v>59</v>
      </c>
      <c r="AE16" s="43">
        <v>4300621</v>
      </c>
      <c r="AF16" s="43">
        <f t="shared" si="0"/>
        <v>1.3628433707597112</v>
      </c>
    </row>
    <row r="17" spans="1:32" ht="14.25" customHeight="1">
      <c r="A17" s="174" t="s">
        <v>71</v>
      </c>
      <c r="B17" s="44">
        <v>221215.92</v>
      </c>
      <c r="C17" s="44">
        <v>305154.94579163211</v>
      </c>
      <c r="D17" s="178">
        <v>331847.7</v>
      </c>
      <c r="E17" s="178">
        <v>357442.5</v>
      </c>
      <c r="F17" s="179">
        <v>636533.30000000005</v>
      </c>
      <c r="G17" s="179">
        <v>461556.5</v>
      </c>
      <c r="H17" s="179">
        <v>408164.9</v>
      </c>
      <c r="I17" s="179">
        <v>471543.89079480834</v>
      </c>
      <c r="J17" s="179">
        <v>651059.06831580144</v>
      </c>
      <c r="K17" s="179">
        <v>900493.12467755808</v>
      </c>
      <c r="L17" s="179">
        <v>1281799.3942475626</v>
      </c>
      <c r="M17" s="179">
        <v>1634869.6284594869</v>
      </c>
      <c r="N17" s="179">
        <v>1716228.0324707639</v>
      </c>
      <c r="O17" s="179">
        <v>1245457.4456509999</v>
      </c>
      <c r="P17" s="179">
        <v>1368953.6032139999</v>
      </c>
      <c r="Q17" s="179">
        <v>1542173.8760595</v>
      </c>
      <c r="R17" s="179">
        <v>1357293.0325599301</v>
      </c>
      <c r="S17" s="179">
        <v>1371477.7258604099</v>
      </c>
      <c r="T17" s="179">
        <v>1408145.4462421199</v>
      </c>
      <c r="U17" s="179">
        <v>1184828.6352301501</v>
      </c>
      <c r="V17" s="179">
        <v>1176202.6747433301</v>
      </c>
      <c r="W17" s="179">
        <v>1287152.42</v>
      </c>
      <c r="X17" s="179">
        <v>1380239.25</v>
      </c>
      <c r="Y17" s="179">
        <v>1415444.18</v>
      </c>
      <c r="Z17" s="179">
        <v>1871422.75</v>
      </c>
      <c r="AA17" s="179">
        <v>2208689.56</v>
      </c>
      <c r="AB17" s="179">
        <v>2360175.31</v>
      </c>
      <c r="AD17" s="43" t="s">
        <v>71</v>
      </c>
      <c r="AE17" s="43">
        <v>2200352</v>
      </c>
      <c r="AF17" s="43">
        <f t="shared" si="0"/>
        <v>1.0726353374369193</v>
      </c>
    </row>
    <row r="18" spans="1:32">
      <c r="A18" s="174" t="s">
        <v>72</v>
      </c>
      <c r="B18" s="45" t="s">
        <v>47</v>
      </c>
      <c r="C18" s="45" t="s">
        <v>47</v>
      </c>
      <c r="D18" s="179" t="s">
        <v>47</v>
      </c>
      <c r="E18" s="179" t="s">
        <v>47</v>
      </c>
      <c r="F18" s="179" t="s">
        <v>47</v>
      </c>
      <c r="G18" s="179" t="s">
        <v>47</v>
      </c>
      <c r="H18" s="179" t="s">
        <v>47</v>
      </c>
      <c r="I18" s="179">
        <v>805.9</v>
      </c>
      <c r="J18" s="179">
        <v>2079.558222006192</v>
      </c>
      <c r="K18" s="179">
        <v>9418.9412364859454</v>
      </c>
      <c r="L18" s="179">
        <v>14845.412378608671</v>
      </c>
      <c r="M18" s="179">
        <v>16775.492372097175</v>
      </c>
      <c r="N18" s="179">
        <v>20273.582924804527</v>
      </c>
      <c r="O18" s="179">
        <v>19168.520872000001</v>
      </c>
      <c r="P18" s="179">
        <v>25149.146089999998</v>
      </c>
      <c r="Q18" s="179">
        <v>34043.835738665301</v>
      </c>
      <c r="R18" s="179">
        <v>39432.867174135499</v>
      </c>
      <c r="S18" s="179">
        <v>25942.567985534301</v>
      </c>
      <c r="T18" s="179">
        <v>24490.494499586301</v>
      </c>
      <c r="U18" s="179">
        <v>14868.059555555699</v>
      </c>
      <c r="V18" s="179">
        <v>13966.8160383015</v>
      </c>
      <c r="W18" s="179">
        <v>13865.39</v>
      </c>
      <c r="X18" s="179">
        <v>13695.55</v>
      </c>
      <c r="Y18" s="179">
        <v>13995.54</v>
      </c>
      <c r="Z18" s="179">
        <v>9393.0300000000007</v>
      </c>
      <c r="AA18" s="179">
        <v>7248.72</v>
      </c>
      <c r="AB18" s="179">
        <v>7690.08</v>
      </c>
      <c r="AD18" s="43" t="s">
        <v>72</v>
      </c>
      <c r="AE18" s="43">
        <v>342919</v>
      </c>
      <c r="AF18" s="43">
        <f t="shared" si="0"/>
        <v>2.2425354092365835E-2</v>
      </c>
    </row>
    <row r="19" spans="1:32">
      <c r="A19" s="174" t="s">
        <v>174</v>
      </c>
      <c r="B19" s="45"/>
      <c r="C19" s="45"/>
      <c r="D19" s="179" t="s">
        <v>47</v>
      </c>
      <c r="E19" s="179" t="s">
        <v>47</v>
      </c>
      <c r="F19" s="179" t="s">
        <v>47</v>
      </c>
      <c r="G19" s="179" t="s">
        <v>47</v>
      </c>
      <c r="H19" s="179" t="s">
        <v>47</v>
      </c>
      <c r="I19" s="179" t="s">
        <v>47</v>
      </c>
      <c r="J19" s="179" t="s">
        <v>47</v>
      </c>
      <c r="K19" s="179" t="s">
        <v>47</v>
      </c>
      <c r="L19" s="179" t="s">
        <v>47</v>
      </c>
      <c r="M19" s="179" t="s">
        <v>47</v>
      </c>
      <c r="N19" s="179" t="s">
        <v>47</v>
      </c>
      <c r="O19" s="179" t="s">
        <v>47</v>
      </c>
      <c r="P19" s="179" t="s">
        <v>47</v>
      </c>
      <c r="Q19" s="179" t="s">
        <v>47</v>
      </c>
      <c r="R19" s="179">
        <v>1517896.93172598</v>
      </c>
      <c r="S19" s="179">
        <v>1284599.34473735</v>
      </c>
      <c r="T19" s="179">
        <v>1350370.11436418</v>
      </c>
      <c r="U19" s="179">
        <v>1929558.1260581701</v>
      </c>
      <c r="V19" s="179">
        <v>1672917.74879405</v>
      </c>
      <c r="W19" s="179">
        <v>2011925</v>
      </c>
      <c r="X19" s="179">
        <v>2475711.66</v>
      </c>
      <c r="Y19" s="179">
        <v>1926880.35</v>
      </c>
      <c r="Z19" s="179">
        <v>4851626.9400000004</v>
      </c>
      <c r="AA19" s="179">
        <v>5631980.2300000004</v>
      </c>
      <c r="AB19" s="179">
        <v>3021801.41</v>
      </c>
      <c r="AD19" s="43" t="s">
        <v>174</v>
      </c>
      <c r="AE19" s="43">
        <v>1734207</v>
      </c>
      <c r="AF19" s="43">
        <f t="shared" si="0"/>
        <v>1.7424686960668478</v>
      </c>
    </row>
    <row r="20" spans="1:32">
      <c r="A20" s="174" t="s">
        <v>73</v>
      </c>
      <c r="B20" s="44">
        <v>785.58620327487426</v>
      </c>
      <c r="C20" s="44">
        <v>1048.0999999999999</v>
      </c>
      <c r="D20" s="178">
        <v>1672.5</v>
      </c>
      <c r="E20" s="178">
        <v>1421.1</v>
      </c>
      <c r="F20" s="178">
        <v>1660.8</v>
      </c>
      <c r="G20" s="178">
        <v>702.7</v>
      </c>
      <c r="H20" s="178">
        <v>495.5</v>
      </c>
      <c r="I20" s="178">
        <v>413.92642571498959</v>
      </c>
      <c r="J20" s="179">
        <v>645.15861238805815</v>
      </c>
      <c r="K20" s="179">
        <v>330.20475172691511</v>
      </c>
      <c r="L20" s="179">
        <v>263.75015804779372</v>
      </c>
      <c r="M20" s="179">
        <v>241.82122469566019</v>
      </c>
      <c r="N20" s="179">
        <v>1910.1068479844587</v>
      </c>
      <c r="O20" s="179">
        <v>296.04012599999999</v>
      </c>
      <c r="P20" s="179">
        <v>215.958833</v>
      </c>
      <c r="Q20" s="179">
        <v>155.781085641376</v>
      </c>
      <c r="R20" s="179">
        <v>131.75070844917599</v>
      </c>
      <c r="S20" s="179">
        <v>140.30065836891399</v>
      </c>
      <c r="T20" s="179">
        <v>141.19731860550101</v>
      </c>
      <c r="U20" s="179">
        <v>110.30260526083001</v>
      </c>
      <c r="V20" s="179">
        <v>81.840335253480703</v>
      </c>
      <c r="W20" s="179">
        <v>93.54</v>
      </c>
      <c r="X20" s="179">
        <v>93.37</v>
      </c>
      <c r="Y20" s="179">
        <v>37.700000000000003</v>
      </c>
      <c r="Z20" s="179">
        <v>54.65</v>
      </c>
      <c r="AA20" s="179">
        <v>66.25</v>
      </c>
      <c r="AB20" s="179">
        <v>46.86</v>
      </c>
      <c r="AD20" s="43" t="s">
        <v>73</v>
      </c>
      <c r="AE20" s="43">
        <v>82154</v>
      </c>
      <c r="AF20" s="43">
        <f t="shared" si="0"/>
        <v>5.7039219027679722E-4</v>
      </c>
    </row>
    <row r="21" spans="1:32">
      <c r="A21" s="174" t="s">
        <v>51</v>
      </c>
      <c r="B21" s="45" t="s">
        <v>47</v>
      </c>
      <c r="C21" s="45" t="s">
        <v>47</v>
      </c>
      <c r="D21" s="179" t="s">
        <v>47</v>
      </c>
      <c r="E21" s="179" t="s">
        <v>47</v>
      </c>
      <c r="F21" s="179">
        <v>12162.4</v>
      </c>
      <c r="G21" s="178">
        <v>4815.2</v>
      </c>
      <c r="H21" s="179">
        <v>5908.1</v>
      </c>
      <c r="I21" s="179">
        <v>8269.896581462448</v>
      </c>
      <c r="J21" s="179">
        <v>12994.332844291968</v>
      </c>
      <c r="K21" s="179">
        <v>24151.331016397373</v>
      </c>
      <c r="L21" s="179">
        <v>31157.652575338725</v>
      </c>
      <c r="M21" s="179">
        <v>47586.492061225348</v>
      </c>
      <c r="N21" s="179">
        <v>30705.726384601418</v>
      </c>
      <c r="O21" s="179">
        <v>25972.245102000001</v>
      </c>
      <c r="P21" s="179">
        <v>26276.875806</v>
      </c>
      <c r="Q21" s="179">
        <v>19172.290469167201</v>
      </c>
      <c r="R21" s="179">
        <v>10883.103062481799</v>
      </c>
      <c r="S21" s="179">
        <v>10428.8194833773</v>
      </c>
      <c r="T21" s="179">
        <v>7971.4589487358198</v>
      </c>
      <c r="U21" s="179">
        <v>7605.3689397221397</v>
      </c>
      <c r="V21" s="179">
        <v>8130.3273527609199</v>
      </c>
      <c r="W21" s="179">
        <v>10382.74</v>
      </c>
      <c r="X21" s="179">
        <v>9889.92</v>
      </c>
      <c r="Y21" s="179">
        <v>8668.6</v>
      </c>
      <c r="Z21" s="179">
        <v>10828.16</v>
      </c>
      <c r="AA21" s="179">
        <v>8651.7199999999993</v>
      </c>
      <c r="AB21" s="179">
        <v>9759.7900000000009</v>
      </c>
      <c r="AD21" s="43" t="s">
        <v>51</v>
      </c>
      <c r="AE21" s="43">
        <v>184651</v>
      </c>
      <c r="AF21" s="43">
        <f t="shared" si="0"/>
        <v>5.2855332492106735E-2</v>
      </c>
    </row>
    <row r="22" spans="1:32">
      <c r="A22" s="174" t="s">
        <v>52</v>
      </c>
      <c r="B22" s="44">
        <v>178011.4</v>
      </c>
      <c r="C22" s="44">
        <v>145687.76521120741</v>
      </c>
      <c r="D22" s="178">
        <v>26839.5</v>
      </c>
      <c r="E22" s="178">
        <v>42431.297368421059</v>
      </c>
      <c r="F22" s="178">
        <v>52868.7</v>
      </c>
      <c r="G22" s="178">
        <v>23879.9</v>
      </c>
      <c r="H22" s="178">
        <v>32923.199999999997</v>
      </c>
      <c r="I22" s="178">
        <v>52233.392105263156</v>
      </c>
      <c r="J22" s="178">
        <v>61636.415789473685</v>
      </c>
      <c r="K22" s="178">
        <v>51601.411043485154</v>
      </c>
      <c r="L22" s="178">
        <v>75205.380859241413</v>
      </c>
      <c r="M22" s="178">
        <v>169722.83306785987</v>
      </c>
      <c r="N22" s="178">
        <v>93783.921818249888</v>
      </c>
      <c r="O22" s="178">
        <v>86213.598656999995</v>
      </c>
      <c r="P22" s="178">
        <v>112291.67436</v>
      </c>
      <c r="Q22" s="178">
        <v>135949.41444868501</v>
      </c>
      <c r="R22" s="178">
        <v>124332.907785667</v>
      </c>
      <c r="S22" s="178">
        <v>147872.84697209799</v>
      </c>
      <c r="T22" s="178">
        <v>153074.94080836899</v>
      </c>
      <c r="U22" s="178">
        <v>124112.981035743</v>
      </c>
      <c r="V22" s="178">
        <v>106964.98423190899</v>
      </c>
      <c r="W22" s="178">
        <v>137418.62</v>
      </c>
      <c r="X22" s="178">
        <v>139443.88</v>
      </c>
      <c r="Y22" s="178">
        <v>108711.5</v>
      </c>
      <c r="Z22" s="178">
        <v>239794.52</v>
      </c>
      <c r="AA22" s="178">
        <v>204350.71</v>
      </c>
      <c r="AB22" s="178">
        <v>111129.37</v>
      </c>
      <c r="AD22" s="83" t="s">
        <v>52</v>
      </c>
      <c r="AE22" s="43">
        <v>434059</v>
      </c>
      <c r="AF22" s="43">
        <f t="shared" si="0"/>
        <v>0.25602365116262993</v>
      </c>
    </row>
    <row r="23" spans="1:32">
      <c r="A23" s="174" t="s">
        <v>74</v>
      </c>
      <c r="B23" s="44">
        <v>43583.7</v>
      </c>
      <c r="C23" s="44">
        <v>54961.921999589911</v>
      </c>
      <c r="D23" s="178">
        <v>31192.400000000001</v>
      </c>
      <c r="E23" s="178">
        <v>35172.300000000003</v>
      </c>
      <c r="F23" s="179">
        <v>45768.4</v>
      </c>
      <c r="G23" s="179">
        <v>38468.9</v>
      </c>
      <c r="H23" s="179">
        <v>32285.599999999999</v>
      </c>
      <c r="I23" s="179">
        <v>25867.988906217586</v>
      </c>
      <c r="J23" s="179">
        <v>45388.82304682197</v>
      </c>
      <c r="K23" s="179">
        <v>56682.836284918129</v>
      </c>
      <c r="L23" s="179">
        <v>96917.905460049878</v>
      </c>
      <c r="M23" s="179">
        <v>143945.378234595</v>
      </c>
      <c r="N23" s="179">
        <v>110473.88763844298</v>
      </c>
      <c r="O23" s="179">
        <v>84908.978971999997</v>
      </c>
      <c r="P23" s="179">
        <v>122583.946756</v>
      </c>
      <c r="Q23" s="179">
        <v>121640.342191684</v>
      </c>
      <c r="R23" s="179">
        <v>126138.97634111501</v>
      </c>
      <c r="S23" s="179">
        <v>177355.790900077</v>
      </c>
      <c r="T23" s="179">
        <v>156573.76716750901</v>
      </c>
      <c r="U23" s="179">
        <v>127412.04854098801</v>
      </c>
      <c r="V23" s="179">
        <v>122988.55789231999</v>
      </c>
      <c r="W23" s="179">
        <v>109070.69</v>
      </c>
      <c r="X23" s="179">
        <v>109658.43</v>
      </c>
      <c r="Y23" s="179">
        <v>99115.81</v>
      </c>
      <c r="Z23" s="179">
        <v>104779</v>
      </c>
      <c r="AA23" s="179">
        <v>127442.15</v>
      </c>
      <c r="AB23" s="179">
        <v>94332.04</v>
      </c>
      <c r="AD23" s="37" t="s">
        <v>74</v>
      </c>
      <c r="AE23" s="43">
        <v>1424533</v>
      </c>
      <c r="AF23" s="43">
        <f t="shared" si="0"/>
        <v>6.621962425580874E-2</v>
      </c>
    </row>
    <row r="24" spans="1:32">
      <c r="A24" s="174" t="s">
        <v>75</v>
      </c>
      <c r="B24" s="45" t="s">
        <v>47</v>
      </c>
      <c r="C24" s="45" t="s">
        <v>47</v>
      </c>
      <c r="D24" s="179" t="s">
        <v>47</v>
      </c>
      <c r="E24" s="179" t="s">
        <v>47</v>
      </c>
      <c r="F24" s="179" t="s">
        <v>47</v>
      </c>
      <c r="G24" s="179" t="s">
        <v>47</v>
      </c>
      <c r="H24" s="179" t="s">
        <v>47</v>
      </c>
      <c r="I24" s="179" t="s">
        <v>47</v>
      </c>
      <c r="J24" s="179">
        <v>6513.082866556837</v>
      </c>
      <c r="K24" s="179">
        <v>26241.149667400972</v>
      </c>
      <c r="L24" s="179">
        <v>48083.578587596799</v>
      </c>
      <c r="M24" s="179">
        <v>60196.358697983771</v>
      </c>
      <c r="N24" s="179">
        <v>93475.683685841301</v>
      </c>
      <c r="O24" s="179">
        <v>73651.820991000001</v>
      </c>
      <c r="P24" s="179">
        <v>38397.410639000002</v>
      </c>
      <c r="Q24" s="179">
        <v>16132.917121119601</v>
      </c>
      <c r="R24" s="179">
        <v>17855.726992129301</v>
      </c>
      <c r="S24" s="179">
        <v>12920.395643062</v>
      </c>
      <c r="T24" s="179">
        <v>26846.760238812702</v>
      </c>
      <c r="U24" s="179">
        <v>15209.387399936801</v>
      </c>
      <c r="V24" s="179">
        <v>16984.727377714898</v>
      </c>
      <c r="W24" s="179">
        <v>14428.85</v>
      </c>
      <c r="X24" s="179">
        <v>14649.67</v>
      </c>
      <c r="Y24" s="179">
        <v>10882.02</v>
      </c>
      <c r="Z24" s="179">
        <v>16070.76</v>
      </c>
      <c r="AA24" s="179">
        <v>21072.67</v>
      </c>
      <c r="AB24" s="179">
        <v>13836.73</v>
      </c>
      <c r="AD24" s="43" t="s">
        <v>75</v>
      </c>
      <c r="AE24" s="43">
        <v>469094</v>
      </c>
      <c r="AF24" s="43">
        <f t="shared" si="0"/>
        <v>2.9496710680588539E-2</v>
      </c>
    </row>
    <row r="25" spans="1:32">
      <c r="A25" s="174" t="s">
        <v>286</v>
      </c>
      <c r="B25" s="45" t="s">
        <v>47</v>
      </c>
      <c r="C25" s="45" t="s">
        <v>47</v>
      </c>
      <c r="D25" s="179" t="s">
        <v>47</v>
      </c>
      <c r="E25" s="179" t="s">
        <v>47</v>
      </c>
      <c r="F25" s="179" t="s">
        <v>47</v>
      </c>
      <c r="G25" s="179" t="s">
        <v>47</v>
      </c>
      <c r="H25" s="179" t="s">
        <v>47</v>
      </c>
      <c r="I25" s="179" t="s">
        <v>47</v>
      </c>
      <c r="J25" s="179">
        <v>793241.20718380553</v>
      </c>
      <c r="K25" s="178">
        <v>951421.24337886833</v>
      </c>
      <c r="L25" s="178">
        <v>1332369.4525224431</v>
      </c>
      <c r="M25" s="178">
        <v>1818207.570095601</v>
      </c>
      <c r="N25" s="178">
        <v>1338181.1073336573</v>
      </c>
      <c r="O25" s="178">
        <v>778356.105461</v>
      </c>
      <c r="P25" s="178">
        <v>750278.69479400001</v>
      </c>
      <c r="Q25" s="178">
        <v>828307.80363383004</v>
      </c>
      <c r="R25" s="178">
        <v>586971.24237184401</v>
      </c>
      <c r="S25" s="178">
        <v>625831.80285991495</v>
      </c>
      <c r="T25" s="178">
        <v>722719.82054444402</v>
      </c>
      <c r="U25" s="178">
        <v>754640.12798841903</v>
      </c>
      <c r="V25" s="178">
        <v>709689.47473005101</v>
      </c>
      <c r="W25" s="178">
        <v>1034098.25</v>
      </c>
      <c r="X25" s="178">
        <v>1145468.68</v>
      </c>
      <c r="Y25" s="178">
        <v>1167021.48</v>
      </c>
      <c r="Z25" s="178">
        <v>1030998.97</v>
      </c>
      <c r="AA25" s="178">
        <v>1106664.21</v>
      </c>
      <c r="AB25" s="178">
        <v>910446.81</v>
      </c>
      <c r="AF25" s="43" t="s">
        <v>47</v>
      </c>
    </row>
    <row r="26" spans="1:32">
      <c r="A26" s="174" t="s">
        <v>77</v>
      </c>
      <c r="B26" s="44">
        <v>3830.1</v>
      </c>
      <c r="C26" s="44">
        <v>4278.6000000000004</v>
      </c>
      <c r="D26" s="178">
        <v>3050.3</v>
      </c>
      <c r="E26" s="178">
        <v>2728.6572131615508</v>
      </c>
      <c r="F26" s="178">
        <v>2517.9</v>
      </c>
      <c r="G26" s="178">
        <v>934.2</v>
      </c>
      <c r="H26" s="178">
        <v>1186.5999999999999</v>
      </c>
      <c r="I26" s="178">
        <v>1139.8441095260009</v>
      </c>
      <c r="J26" s="178">
        <v>1560.3835928691444</v>
      </c>
      <c r="K26" s="178">
        <v>2650.0644633895886</v>
      </c>
      <c r="L26" s="178">
        <v>5486.2540955997192</v>
      </c>
      <c r="M26" s="178">
        <v>11266.466249649893</v>
      </c>
      <c r="N26" s="178">
        <v>6328.9234229628864</v>
      </c>
      <c r="O26" s="178">
        <v>4591.6036809999996</v>
      </c>
      <c r="P26" s="178">
        <v>5012.0653679999996</v>
      </c>
      <c r="Q26" s="178">
        <v>6227.5680350539496</v>
      </c>
      <c r="R26" s="178">
        <v>6102.2609151073002</v>
      </c>
      <c r="S26" s="178">
        <v>4051.0853202999201</v>
      </c>
      <c r="T26" s="178">
        <v>3439.0655703561802</v>
      </c>
      <c r="U26" s="178">
        <v>1887.3784428399299</v>
      </c>
      <c r="V26" s="178">
        <v>2682.7338067907599</v>
      </c>
      <c r="W26" s="178">
        <v>6355.0665863106096</v>
      </c>
      <c r="X26" s="178">
        <v>4082.2249831499098</v>
      </c>
      <c r="Y26" s="179">
        <v>3532.65</v>
      </c>
      <c r="Z26" s="179">
        <v>3652.56</v>
      </c>
      <c r="AA26" s="179">
        <v>4015.32</v>
      </c>
      <c r="AB26" s="178">
        <v>2485</v>
      </c>
      <c r="AD26" s="385" t="s">
        <v>77</v>
      </c>
      <c r="AE26" s="43">
        <v>239333</v>
      </c>
      <c r="AF26" s="43">
        <f t="shared" si="0"/>
        <v>1.0383022817580526E-2</v>
      </c>
    </row>
    <row r="27" spans="1:32" ht="13.5" customHeight="1">
      <c r="A27" s="174" t="s">
        <v>122</v>
      </c>
      <c r="B27" s="44">
        <v>5543.8</v>
      </c>
      <c r="C27" s="44">
        <v>7952.8685373421258</v>
      </c>
      <c r="D27" s="178">
        <v>8913.4</v>
      </c>
      <c r="E27" s="178">
        <v>11139.374852599929</v>
      </c>
      <c r="F27" s="179">
        <v>19305.400000000001</v>
      </c>
      <c r="G27" s="179">
        <v>9876</v>
      </c>
      <c r="H27" s="179">
        <v>7811.2</v>
      </c>
      <c r="I27" s="179">
        <v>9662.7066880721559</v>
      </c>
      <c r="J27" s="179">
        <v>16269.296567411084</v>
      </c>
      <c r="K27" s="179">
        <v>30421.534547740954</v>
      </c>
      <c r="L27" s="179">
        <v>56372.933451814082</v>
      </c>
      <c r="M27" s="179">
        <v>87962.224961890941</v>
      </c>
      <c r="N27" s="179">
        <v>69499.098689848121</v>
      </c>
      <c r="O27" s="179">
        <v>58373.830279000002</v>
      </c>
      <c r="P27" s="179">
        <v>69230.699277000007</v>
      </c>
      <c r="Q27" s="179">
        <v>86517.677152660093</v>
      </c>
      <c r="R27" s="179">
        <v>58363.768119878099</v>
      </c>
      <c r="S27" s="179">
        <v>69952.188304945099</v>
      </c>
      <c r="T27" s="179">
        <v>65273.749922172297</v>
      </c>
      <c r="U27" s="179">
        <v>54090.646325307804</v>
      </c>
      <c r="V27" s="179">
        <v>48187.746981252101</v>
      </c>
      <c r="W27" s="179">
        <v>68001.23</v>
      </c>
      <c r="X27" s="179">
        <v>54922.77</v>
      </c>
      <c r="Y27" s="179">
        <v>38967.32</v>
      </c>
      <c r="Z27" s="179">
        <v>80771.34</v>
      </c>
      <c r="AA27" s="179">
        <v>81996.210000000006</v>
      </c>
      <c r="AB27" s="179">
        <v>65384.639999999999</v>
      </c>
      <c r="AC27" s="83"/>
      <c r="AD27" s="43" t="s">
        <v>122</v>
      </c>
      <c r="AE27" s="43">
        <v>716305</v>
      </c>
      <c r="AF27" s="43">
        <f t="shared" si="0"/>
        <v>9.1280446178652941E-2</v>
      </c>
    </row>
    <row r="28" spans="1:32" ht="13.5" customHeight="1">
      <c r="A28" s="174" t="s">
        <v>183</v>
      </c>
      <c r="B28" s="44"/>
      <c r="C28" s="44"/>
      <c r="D28" s="179" t="s">
        <v>47</v>
      </c>
      <c r="E28" s="179" t="s">
        <v>47</v>
      </c>
      <c r="F28" s="179" t="s">
        <v>47</v>
      </c>
      <c r="G28" s="179" t="s">
        <v>47</v>
      </c>
      <c r="H28" s="179" t="s">
        <v>47</v>
      </c>
      <c r="I28" s="179" t="s">
        <v>47</v>
      </c>
      <c r="J28" s="179" t="s">
        <v>47</v>
      </c>
      <c r="K28" s="179" t="s">
        <v>47</v>
      </c>
      <c r="L28" s="179" t="s">
        <v>47</v>
      </c>
      <c r="M28" s="179" t="s">
        <v>47</v>
      </c>
      <c r="N28" s="179" t="s">
        <v>47</v>
      </c>
      <c r="O28" s="179" t="s">
        <v>47</v>
      </c>
      <c r="P28" s="179" t="s">
        <v>47</v>
      </c>
      <c r="Q28" s="179" t="s">
        <v>47</v>
      </c>
      <c r="R28" s="179">
        <v>337110.69746366102</v>
      </c>
      <c r="S28" s="179">
        <v>242001.98644734701</v>
      </c>
      <c r="T28" s="179">
        <v>227922.48637704199</v>
      </c>
      <c r="U28" s="179">
        <v>140904.138462553</v>
      </c>
      <c r="V28" s="179">
        <v>128852.673284427</v>
      </c>
      <c r="W28" s="179">
        <v>145514.68</v>
      </c>
      <c r="X28" s="179">
        <v>150833.54999999999</v>
      </c>
      <c r="Y28" s="179">
        <v>187407.49</v>
      </c>
      <c r="Z28" s="179">
        <v>310393.53999999998</v>
      </c>
      <c r="AA28" s="179">
        <v>379969.2</v>
      </c>
      <c r="AB28" s="179">
        <v>225915.26</v>
      </c>
      <c r="AC28" s="37"/>
      <c r="AD28" s="43" t="s">
        <v>183</v>
      </c>
      <c r="AE28" s="43">
        <v>2133092</v>
      </c>
      <c r="AF28" s="43">
        <f t="shared" si="0"/>
        <v>0.10590975916650572</v>
      </c>
    </row>
    <row r="29" spans="1:32">
      <c r="A29" s="174" t="s">
        <v>78</v>
      </c>
      <c r="B29" s="44">
        <v>130.19999999999999</v>
      </c>
      <c r="C29" s="44">
        <v>309.2</v>
      </c>
      <c r="D29" s="178">
        <v>281.60000000000002</v>
      </c>
      <c r="E29" s="178">
        <v>208.90836912006631</v>
      </c>
      <c r="F29" s="178">
        <v>142.9</v>
      </c>
      <c r="G29" s="178">
        <v>156.1</v>
      </c>
      <c r="H29" s="178">
        <v>318.5</v>
      </c>
      <c r="I29" s="178">
        <v>764.63399163779286</v>
      </c>
      <c r="J29" s="178">
        <v>575.15231221950057</v>
      </c>
      <c r="K29" s="178">
        <v>1095.5773052464228</v>
      </c>
      <c r="L29" s="178">
        <v>1009.9921559838635</v>
      </c>
      <c r="M29" s="178">
        <v>949.78575575039781</v>
      </c>
      <c r="N29" s="178">
        <v>1016.0727339629582</v>
      </c>
      <c r="O29" s="178">
        <v>1240.83466</v>
      </c>
      <c r="P29" s="178">
        <v>5008.9469360000003</v>
      </c>
      <c r="Q29" s="179" t="s">
        <v>47</v>
      </c>
      <c r="R29" s="178">
        <v>1679.0926222999101</v>
      </c>
      <c r="S29" s="178">
        <v>1554.9186911453801</v>
      </c>
      <c r="T29" s="178">
        <v>2610.0689593626998</v>
      </c>
      <c r="U29" s="178">
        <v>1888.52071629536</v>
      </c>
      <c r="V29" s="178">
        <v>1228.0402951222</v>
      </c>
      <c r="W29" s="178">
        <v>1442.53</v>
      </c>
      <c r="X29" s="178">
        <v>1097.42</v>
      </c>
      <c r="Y29" s="178">
        <v>654.27</v>
      </c>
      <c r="Z29" s="178">
        <v>1858.99</v>
      </c>
      <c r="AA29" s="178">
        <v>5273.4</v>
      </c>
      <c r="AB29" s="179">
        <v>2224.65</v>
      </c>
      <c r="AD29" s="43" t="s">
        <v>78</v>
      </c>
      <c r="AE29" s="43">
        <v>73739</v>
      </c>
      <c r="AF29" s="43">
        <f t="shared" si="0"/>
        <v>3.0169245582391951E-2</v>
      </c>
    </row>
    <row r="30" spans="1:32">
      <c r="A30" s="174" t="s">
        <v>79</v>
      </c>
      <c r="B30" s="44">
        <v>8488.27</v>
      </c>
      <c r="C30" s="44">
        <v>7443.7712804234634</v>
      </c>
      <c r="D30" s="178">
        <v>4411.5</v>
      </c>
      <c r="E30" s="178">
        <v>6859.3859200975367</v>
      </c>
      <c r="F30" s="178">
        <v>6083.3</v>
      </c>
      <c r="G30" s="178">
        <v>4450.3999999999996</v>
      </c>
      <c r="H30" s="178">
        <v>3011.2</v>
      </c>
      <c r="I30" s="178">
        <v>6647.2999623086571</v>
      </c>
      <c r="J30" s="178">
        <v>12123.487092447096</v>
      </c>
      <c r="K30" s="178">
        <v>18961.231984028171</v>
      </c>
      <c r="L30" s="178">
        <v>29620.298479311561</v>
      </c>
      <c r="M30" s="178">
        <v>47996.596994906358</v>
      </c>
      <c r="N30" s="178">
        <v>36196.186341124172</v>
      </c>
      <c r="O30" s="178">
        <v>38106.995541999997</v>
      </c>
      <c r="P30" s="178">
        <v>53818.228638000001</v>
      </c>
      <c r="Q30" s="178">
        <v>55259.7426799772</v>
      </c>
      <c r="R30" s="178">
        <v>45652.953383649001</v>
      </c>
      <c r="S30" s="178">
        <v>43980.089410050503</v>
      </c>
      <c r="T30" s="178">
        <v>28833.7228666968</v>
      </c>
      <c r="U30" s="178">
        <v>21350.065253742399</v>
      </c>
      <c r="V30" s="178">
        <v>23683.521444346701</v>
      </c>
      <c r="W30" s="178">
        <v>38092.06</v>
      </c>
      <c r="X30" s="178">
        <v>43633.95</v>
      </c>
      <c r="Y30" s="178">
        <v>38752.21</v>
      </c>
      <c r="Z30" s="178">
        <v>37439.54</v>
      </c>
      <c r="AA30" s="178">
        <v>42264.1</v>
      </c>
      <c r="AB30" s="178">
        <v>40648.080000000002</v>
      </c>
      <c r="AC30" s="385"/>
      <c r="AD30" s="43" t="s">
        <v>79</v>
      </c>
      <c r="AE30" s="43">
        <v>310866</v>
      </c>
      <c r="AF30" s="43">
        <f t="shared" si="0"/>
        <v>0.13075756113566617</v>
      </c>
    </row>
    <row r="31" spans="1:32">
      <c r="A31" s="174" t="s">
        <v>80</v>
      </c>
      <c r="B31" s="44">
        <v>51396.9</v>
      </c>
      <c r="C31" s="44">
        <v>24598.7</v>
      </c>
      <c r="D31" s="178">
        <v>20975.8</v>
      </c>
      <c r="E31" s="178">
        <v>37245.75711339456</v>
      </c>
      <c r="F31" s="178">
        <v>21117</v>
      </c>
      <c r="G31" s="178">
        <v>30810.9</v>
      </c>
      <c r="H31" s="178">
        <v>41288.9</v>
      </c>
      <c r="I31" s="178">
        <v>102420.75036582974</v>
      </c>
      <c r="J31" s="178">
        <v>116381.18638479641</v>
      </c>
      <c r="K31" s="178">
        <v>95645.657234912622</v>
      </c>
      <c r="L31" s="178">
        <v>100928.5869517205</v>
      </c>
      <c r="M31" s="178">
        <v>117893.1970082692</v>
      </c>
      <c r="N31" s="178">
        <v>115980.07183298832</v>
      </c>
      <c r="O31" s="178">
        <v>127141.03179199999</v>
      </c>
      <c r="P31" s="178">
        <v>214085.993288</v>
      </c>
      <c r="Q31" s="178">
        <v>222605.21917547099</v>
      </c>
      <c r="R31" s="178">
        <v>235168.13657389101</v>
      </c>
      <c r="S31" s="178">
        <v>376024.364086202</v>
      </c>
      <c r="T31" s="178">
        <v>314190.26079165901</v>
      </c>
      <c r="U31" s="178">
        <v>285754.93962716497</v>
      </c>
      <c r="V31" s="178">
        <v>330367.44530255802</v>
      </c>
      <c r="W31" s="178">
        <v>339528.63</v>
      </c>
      <c r="X31" s="178">
        <v>386542.65</v>
      </c>
      <c r="Y31" s="178">
        <v>367105.83</v>
      </c>
      <c r="Z31" s="178">
        <v>462726.87</v>
      </c>
      <c r="AA31" s="178">
        <v>597944.48</v>
      </c>
      <c r="AB31" s="178">
        <v>474743.18</v>
      </c>
      <c r="AD31" s="43" t="s">
        <v>80</v>
      </c>
      <c r="AE31" s="43">
        <v>534758</v>
      </c>
      <c r="AF31" s="43">
        <f t="shared" si="0"/>
        <v>0.88777200154088387</v>
      </c>
    </row>
    <row r="32" spans="1:32">
      <c r="A32" s="174" t="s">
        <v>54</v>
      </c>
      <c r="B32" s="46">
        <v>36232.800000000003</v>
      </c>
      <c r="C32" s="46">
        <v>56087.9</v>
      </c>
      <c r="D32" s="182">
        <v>68485.100000000006</v>
      </c>
      <c r="E32" s="182">
        <v>81098.9218839846</v>
      </c>
      <c r="F32" s="183">
        <v>178997.6</v>
      </c>
      <c r="G32" s="183">
        <v>74530.399999999994</v>
      </c>
      <c r="H32" s="183">
        <v>69936.7</v>
      </c>
      <c r="I32" s="183">
        <v>98160.33944131399</v>
      </c>
      <c r="J32" s="183">
        <v>146604.89990846528</v>
      </c>
      <c r="K32" s="183">
        <v>200858.30491660981</v>
      </c>
      <c r="L32" s="183">
        <v>222723.98577831304</v>
      </c>
      <c r="M32" s="183">
        <v>294294.96287041029</v>
      </c>
      <c r="N32" s="183">
        <v>247893.0721391447</v>
      </c>
      <c r="O32" s="183">
        <v>305036.16508100001</v>
      </c>
      <c r="P32" s="183">
        <v>411469.18613300001</v>
      </c>
      <c r="Q32" s="183">
        <v>393909.84091537102</v>
      </c>
      <c r="R32" s="183">
        <v>357779.23597818502</v>
      </c>
      <c r="S32" s="183">
        <v>419361.75461126899</v>
      </c>
      <c r="T32" s="183">
        <v>393975.647988168</v>
      </c>
      <c r="U32" s="183">
        <v>374449.23487875698</v>
      </c>
      <c r="V32" s="183">
        <v>327117.57039528398</v>
      </c>
      <c r="W32" s="183">
        <v>377305.72</v>
      </c>
      <c r="X32" s="183">
        <v>369921.35</v>
      </c>
      <c r="Y32" s="183">
        <v>363322.18</v>
      </c>
      <c r="Z32" s="183">
        <v>900189.57</v>
      </c>
      <c r="AA32" s="183">
        <v>539036.06000000006</v>
      </c>
      <c r="AB32" s="183">
        <v>969936.39</v>
      </c>
      <c r="AD32" s="43" t="s">
        <v>54</v>
      </c>
      <c r="AE32" s="43">
        <v>853487</v>
      </c>
      <c r="AF32" s="43">
        <f t="shared" si="0"/>
        <v>1.1364395591262668</v>
      </c>
    </row>
    <row r="33" spans="1:32">
      <c r="A33" s="174" t="s">
        <v>81</v>
      </c>
      <c r="B33" s="44">
        <v>8234.39</v>
      </c>
      <c r="C33" s="44">
        <v>21136.6</v>
      </c>
      <c r="D33" s="178">
        <v>50019.5</v>
      </c>
      <c r="E33" s="178">
        <v>189280.00923497704</v>
      </c>
      <c r="F33" s="179">
        <v>94162.7</v>
      </c>
      <c r="G33" s="179">
        <v>37811.599999999999</v>
      </c>
      <c r="H33" s="179">
        <v>23461.5</v>
      </c>
      <c r="I33" s="179">
        <v>39672.198320792973</v>
      </c>
      <c r="J33" s="179">
        <v>44383.326242385883</v>
      </c>
      <c r="K33" s="179">
        <v>65131.369451414066</v>
      </c>
      <c r="L33" s="179">
        <v>107893.03325325581</v>
      </c>
      <c r="M33" s="179">
        <v>168318.16410279926</v>
      </c>
      <c r="N33" s="179">
        <v>113665.97863040311</v>
      </c>
      <c r="O33" s="179">
        <v>71828.825075000001</v>
      </c>
      <c r="P33" s="179">
        <v>43260.830062000001</v>
      </c>
      <c r="Q33" s="179">
        <v>27659.777706230099</v>
      </c>
      <c r="R33" s="179">
        <v>15949.509065485299</v>
      </c>
      <c r="S33" s="179">
        <v>23776.231766786299</v>
      </c>
      <c r="T33" s="179">
        <v>36904.616648123301</v>
      </c>
      <c r="U33" s="179">
        <v>18583.9620911616</v>
      </c>
      <c r="V33" s="179">
        <v>14221.513972578899</v>
      </c>
      <c r="W33" s="179">
        <v>15211.86</v>
      </c>
      <c r="X33" s="179">
        <v>12331.96</v>
      </c>
      <c r="Y33" s="179">
        <v>16003.5</v>
      </c>
      <c r="Z33" s="179">
        <v>16204.08</v>
      </c>
      <c r="AA33" s="179">
        <v>17022.150000000001</v>
      </c>
      <c r="AB33" s="179">
        <v>16812.39</v>
      </c>
      <c r="AD33" s="43" t="s">
        <v>81</v>
      </c>
      <c r="AE33" s="43">
        <v>222008</v>
      </c>
      <c r="AF33" s="43">
        <f t="shared" si="0"/>
        <v>7.5728757522251444E-2</v>
      </c>
    </row>
    <row r="34" spans="1:32">
      <c r="A34" s="47" t="s">
        <v>82</v>
      </c>
      <c r="B34" s="48"/>
      <c r="C34" s="48"/>
      <c r="D34" s="48"/>
      <c r="E34" s="48"/>
      <c r="F34" s="48"/>
      <c r="G34" s="48"/>
    </row>
    <row r="35" spans="1:32" s="83" customFormat="1">
      <c r="A35" s="470" t="s">
        <v>287</v>
      </c>
      <c r="B35" s="470"/>
      <c r="C35" s="470"/>
      <c r="D35" s="470"/>
      <c r="E35" s="470"/>
      <c r="F35" s="470"/>
      <c r="G35" s="470"/>
      <c r="H35" s="470"/>
      <c r="I35" s="470"/>
      <c r="J35" s="470"/>
      <c r="K35" s="470"/>
      <c r="L35" s="470"/>
      <c r="M35" s="470"/>
      <c r="N35" s="470"/>
      <c r="O35" s="470"/>
      <c r="P35" s="470"/>
      <c r="Q35" s="110"/>
      <c r="R35" s="110"/>
      <c r="S35" s="110"/>
      <c r="T35" s="110"/>
      <c r="U35" s="110"/>
      <c r="V35" s="110"/>
      <c r="W35" s="110"/>
      <c r="X35" s="283"/>
      <c r="Y35" s="357"/>
      <c r="Z35" s="378"/>
      <c r="AA35" s="396"/>
      <c r="AB35" s="350"/>
      <c r="AC35" s="43"/>
      <c r="AD35" s="43"/>
      <c r="AE35" s="43"/>
      <c r="AF35" s="43"/>
    </row>
    <row r="36" spans="1:32" s="37" customFormat="1" ht="12.75" customHeight="1">
      <c r="A36" s="469" t="s">
        <v>204</v>
      </c>
      <c r="B36" s="469"/>
      <c r="C36" s="469"/>
      <c r="D36" s="469"/>
      <c r="E36" s="469"/>
      <c r="F36" s="469"/>
      <c r="G36" s="469"/>
      <c r="H36" s="469"/>
      <c r="I36" s="469"/>
      <c r="J36" s="469"/>
      <c r="K36" s="469"/>
      <c r="L36" s="469"/>
      <c r="M36" s="469"/>
      <c r="N36" s="469"/>
      <c r="O36" s="469"/>
      <c r="P36" s="469"/>
      <c r="Q36" s="109"/>
      <c r="R36" s="109"/>
      <c r="S36" s="109"/>
      <c r="T36" s="109"/>
      <c r="U36" s="109"/>
      <c r="V36" s="109"/>
      <c r="W36" s="109"/>
      <c r="X36" s="282"/>
      <c r="Y36" s="356"/>
      <c r="Z36" s="377"/>
      <c r="AA36" s="395"/>
      <c r="AB36" s="349"/>
      <c r="AC36" s="43"/>
      <c r="AD36" s="43"/>
      <c r="AE36" s="43"/>
      <c r="AF36" s="43"/>
    </row>
    <row r="37" spans="1:32">
      <c r="A37" s="194" t="s">
        <v>372</v>
      </c>
      <c r="B37" s="49"/>
      <c r="C37" s="49"/>
      <c r="D37" s="49"/>
      <c r="E37" s="49"/>
      <c r="F37" s="49"/>
      <c r="G37" s="49"/>
      <c r="H37" s="50"/>
      <c r="I37" s="50"/>
      <c r="J37" s="50"/>
      <c r="K37" s="50"/>
      <c r="L37" s="50"/>
      <c r="M37" s="50"/>
    </row>
    <row r="38" spans="1:32">
      <c r="A38" s="48"/>
      <c r="B38" s="48"/>
      <c r="C38" s="48"/>
      <c r="D38" s="48"/>
      <c r="E38" s="48"/>
      <c r="F38" s="48"/>
      <c r="G38" s="48"/>
    </row>
    <row r="39" spans="1:32">
      <c r="A39" s="467" t="s">
        <v>198</v>
      </c>
      <c r="B39" s="468"/>
      <c r="C39" s="468"/>
      <c r="D39" s="48"/>
      <c r="E39" s="48"/>
      <c r="F39" s="48"/>
      <c r="G39" s="48"/>
    </row>
    <row r="40" spans="1:32">
      <c r="A40" s="48"/>
      <c r="B40" s="48"/>
      <c r="C40" s="48"/>
      <c r="D40" s="48"/>
      <c r="E40" s="48"/>
      <c r="F40" s="48"/>
      <c r="G40" s="48"/>
    </row>
    <row r="41" spans="1:32">
      <c r="A41" s="48"/>
      <c r="B41" s="48"/>
      <c r="C41" s="48"/>
      <c r="D41" s="48"/>
      <c r="E41" s="48"/>
      <c r="F41" s="48"/>
      <c r="G41" s="48"/>
    </row>
  </sheetData>
  <mergeCells count="4">
    <mergeCell ref="A39:C39"/>
    <mergeCell ref="A36:P36"/>
    <mergeCell ref="A35:P35"/>
    <mergeCell ref="A1:AB1"/>
  </mergeCells>
  <phoneticPr fontId="45"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2023-03-06T13:38:09Z</dcterms:modified>
</cp:coreProperties>
</file>